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4312B243-1065-4BFF-9D62-4EE034D5D497}" xr6:coauthVersionLast="38" xr6:coauthVersionMax="38" xr10:uidLastSave="{00000000-0000-0000-0000-000000000000}"/>
  <bookViews>
    <workbookView xWindow="0" yWindow="0" windowWidth="20490" windowHeight="7545" tabRatio="731" firstSheet="6" activeTab="7" xr2:uid="{62E09CFA-791A-4B3B-B14A-4C2EC489881F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ELECTRO'!$A$4:$N$123</definedName>
    <definedName name="_xlnm._FilterDatabase" localSheetId="2" hidden="1">'VTA SOAT'!$A$4:$D$4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5" l="1"/>
  <c r="A66" i="3"/>
  <c r="A126" i="2" l="1"/>
  <c r="A127" i="2"/>
  <c r="A128" i="2"/>
  <c r="A129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65" i="5" l="1"/>
  <c r="A65" i="3"/>
  <c r="A56" i="5" l="1"/>
  <c r="A57" i="5"/>
  <c r="A58" i="5"/>
  <c r="A59" i="5"/>
  <c r="A60" i="5"/>
  <c r="A61" i="5"/>
  <c r="A62" i="5"/>
  <c r="A63" i="5"/>
  <c r="A64" i="5"/>
  <c r="A56" i="3"/>
  <c r="A57" i="3"/>
  <c r="A58" i="3"/>
  <c r="A59" i="3"/>
  <c r="A60" i="3"/>
  <c r="A61" i="3"/>
  <c r="A62" i="3"/>
  <c r="A63" i="3"/>
  <c r="A64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2" l="1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<sst xmlns="http://schemas.openxmlformats.org/spreadsheetml/2006/main" count="882" uniqueCount="297">
  <si>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</si>
  <si>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</si>
  <si>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</si>
  <si>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</si>
  <si>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</si>
  <si>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</si>
  <si>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</si>
  <si>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</si>
  <si>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</si>
  <si>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</si>
  <si>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</si>
  <si>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</si>
  <si>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</si>
  <si>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</si>
  <si>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</si>
  <si>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</si>
  <si>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</si>
  <si>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</si>
  <si>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</si>
  <si>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</si>
  <si>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</si>
  <si>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</si>
  <si>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</si>
  <si>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</si>
  <si>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</si>
  <si>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</si>
  <si>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</si>
  <si>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</si>
  <si>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</si>
  <si>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</si>
  <si>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</si>
  <si>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</si>
  <si>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</si>
  <si>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</si>
  <si>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</si>
  <si>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</si>
  <si>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</si>
  <si>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</si>
  <si>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</si>
  <si>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</si>
  <si>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</si>
  <si>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</si>
  <si>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</si>
  <si>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</si>
  <si>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</si>
  <si>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</si>
  <si>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</si>
  <si>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</si>
  <si>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</si>
  <si>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</si>
  <si>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</si>
  <si>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</si>
  <si>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</si>
  <si>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</si>
  <si>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</si>
  <si>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</si>
  <si>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</si>
  <si>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</si>
  <si>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</si>
  <si>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</si>
  <si>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</si>
  <si>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</si>
  <si>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</si>
  <si>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</si>
  <si>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</si>
  <si>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</si>
  <si>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</si>
  <si>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</si>
  <si>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</si>
  <si>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</si>
  <si>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</si>
  <si>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</si>
  <si>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</si>
  <si>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</si>
  <si>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</si>
  <si>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</si>
  <si>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</si>
  <si>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</si>
  <si>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</si>
  <si>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</si>
  <si>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</si>
  <si>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</si>
  <si>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</si>
  <si>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</si>
  <si>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</si>
  <si>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</si>
  <si>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</si>
  <si>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</si>
  <si>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</si>
  <si>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</si>
  <si>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</si>
  <si>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</si>
  <si>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</si>
  <si>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</si>
  <si>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</si>
  <si>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</si>
  <si>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</si>
  <si>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</si>
  <si>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</si>
  <si>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</si>
  <si>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</si>
  <si>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</si>
  <si>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</si>
  <si>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</si>
  <si>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</si>
  <si>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</si>
  <si>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</si>
  <si>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</si>
  <si>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</si>
  <si>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</si>
  <si>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</si>
  <si>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</si>
  <si>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</si>
  <si>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</si>
  <si>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</si>
  <si>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</si>
  <si>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</si>
  <si>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</si>
  <si>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</si>
  <si>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</si>
  <si>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</si>
  <si>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</si>
  <si>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</si>
  <si>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</si>
  <si>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</si>
  <si>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</si>
  <si>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</si>
  <si>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</si>
  <si>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</si>
  <si>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</si>
  <si>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</si>
  <si>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</si>
  <si>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</si>
  <si>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</si>
  <si>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</si>
  <si>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</si>
  <si>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</si>
  <si>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</si>
  <si>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</si>
  <si>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</si>
  <si>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</si>
  <si>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</si>
  <si>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</si>
  <si>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</si>
  <si>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</si>
  <si>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</si>
  <si>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</si>
  <si>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</si>
  <si>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</si>
  <si>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</si>
  <si>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</si>
  <si>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</si>
  <si>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</si>
  <si>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</si>
  <si>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</si>
  <si>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</si>
  <si>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</si>
  <si>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</si>
  <si>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</si>
  <si>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</si>
  <si>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</si>
  <si>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</si>
  <si>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</si>
  <si>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</si>
  <si>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</si>
  <si>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</si>
  <si>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</si>
  <si>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</si>
  <si>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</si>
  <si>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</si>
  <si>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</si>
  <si>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</si>
  <si>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</si>
  <si>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</si>
  <si>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</si>
  <si>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</si>
  <si>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</si>
  <si>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</si>
  <si>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</si>
  <si>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</si>
  <si>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</si>
  <si>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</si>
  <si>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</si>
  <si>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</si>
  <si>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</si>
  <si>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</si>
  <si>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</si>
  <si>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</si>
  <si>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</si>
  <si>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</si>
  <si>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</si>
  <si>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</si>
  <si>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</si>
  <si>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</si>
  <si>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</si>
  <si>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</si>
  <si>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</si>
  <si>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</si>
  <si>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</si>
  <si>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</si>
  <si>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</si>
  <si>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</si>
  <si>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</si>
  <si>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</si>
  <si>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</si>
  <si>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</si>
  <si>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</si>
  <si>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</si>
  <si>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</si>
  <si>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</si>
  <si>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</si>
  <si>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</si>
  <si>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</si>
  <si>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</si>
  <si>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</si>
  <si>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</si>
  <si>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</si>
  <si>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</si>
  <si>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</si>
  <si>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</si>
  <si>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</si>
  <si>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</si>
  <si>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</si>
  <si>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</si>
  <si>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</si>
  <si>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</si>
  <si>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</si>
  <si>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</si>
  <si>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</si>
  <si>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</si>
  <si>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</si>
  <si>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</si>
  <si>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</si>
  <si>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</si>
  <si>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</si>
  <si>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</si>
  <si>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</si>
  <si>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</si>
  <si>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</si>
  <si>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</si>
  <si>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</si>
  <si>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</si>
  <si>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</si>
  <si>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</si>
  <si>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</si>
  <si>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</si>
  <si>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</si>
  <si>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</si>
  <si>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</si>
  <si>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</si>
  <si>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</si>
  <si>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</si>
  <si>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</si>
  <si>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</si>
  <si>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</si>
  <si>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</si>
  <si>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</si>
  <si>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</si>
  <si>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</si>
  <si>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</si>
  <si>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</si>
  <si>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</si>
  <si>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</si>
  <si>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</si>
  <si>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</si>
  <si>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</si>
  <si>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</si>
  <si>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</si>
  <si>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</si>
  <si>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</si>
  <si>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</si>
  <si>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</si>
  <si>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</si>
  <si>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</si>
  <si>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</si>
  <si>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</si>
  <si>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</si>
  <si>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</si>
  <si>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</si>
  <si>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</si>
  <si>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</si>
  <si>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</si>
  <si>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</si>
  <si>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</si>
  <si>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</si>
  <si>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</si>
  <si>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</si>
  <si>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</si>
  <si>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</si>
  <si>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</si>
  <si>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</si>
  <si>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</si>
  <si>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</si>
  <si>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</si>
  <si>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 xml:space="preserve"> PEREZ ARC DUVAN LEON  </t>
  </si>
  <si>
    <t>28 DE MARZO</t>
  </si>
  <si>
    <t>INFORME ACUMULADO SEGUROS 28 - MARZO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</si>
</sst>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2" borderId="1" xfId="0" applyNumberFormat="1" applyFill="1" applyBorder="1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17" fillId="0" borderId="0" xfId="0" applyFont="1"/>
    <xf numFmtId="0" fontId="0" fillId="0" borderId="1" xfId="0" applyNumberFormat="1" applyBorder="1" applyAlignment="1">
      <alignment horizontal="left"/>
    </xf>
    <xf numFmtId="165" fontId="4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7" fillId="3" borderId="5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165" fontId="9" fillId="2" borderId="0" xfId="1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13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929"/>
      <color rgb="FFE2EFDA"/>
      <color rgb="FFFF2D2D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A415-B7AF-49A5-AADC-666259A0C382}">
  <dimension ref="A1:D129"/>
  <sheetViews>
    <sheetView zoomScale="77" zoomScaleNormal="77" workbookViewId="0">
      <selection activeCell="F12" sqref="F12"/>
    </sheetView>
  </sheetViews>
  <sheetFormatPr baseColWidth="10" defaultColWidth="6.140625" defaultRowHeight="15" x14ac:dyDescent="0.25"/>
  <cols>
    <col min="1" max="1" width="4.5703125" style="31" bestFit="1" customWidth="1"/>
    <col min="2" max="2" width="12.42578125" style="22" bestFit="1" customWidth="1"/>
    <col min="3" max="3" width="15.28515625" style="26" customWidth="1"/>
    <col min="4" max="4" width="3.42578125" style="24" customWidth="1"/>
    <col min="5" max="5" width="6" style="24" customWidth="1"/>
    <col min="6" max="13" width="6.140625" style="24"/>
    <col min="14" max="14" width="6.140625" style="24" customWidth="1"/>
    <col min="15" max="16384" width="6.140625" style="24"/>
  </cols>
  <sheetData>
    <row r="1" spans="1:4" x14ac:dyDescent="0.25">
      <c r="B1" s="23"/>
    </row>
    <row r="2" spans="1:4" ht="21.75" customHeight="1" x14ac:dyDescent="0.25">
      <c r="A2" s="108" t="s">
        <v>250</v>
      </c>
      <c r="B2" s="109"/>
      <c r="C2" s="109"/>
      <c r="D2" s="110"/>
    </row>
    <row r="3" spans="1:4" ht="20.25" customHeight="1" x14ac:dyDescent="0.25">
      <c r="A3" s="32"/>
      <c r="B3" s="28"/>
      <c r="C3" s="111">
        <v>28</v>
      </c>
      <c r="D3" s="111"/>
    </row>
    <row r="4" spans="1:4" s="30" customFormat="1" x14ac:dyDescent="0.25">
      <c r="A4" s="28" t="s">
        <v>10</v>
      </c>
      <c r="B4" s="28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ASESOR'!$D$11:$F$249,3,0)),0)</f>
        <v>39</v>
      </c>
      <c r="B5" s="2">
        <v>7222346</v>
      </c>
      <c r="C5" s="25">
        <v>274078</v>
      </c>
      <c r="D5" s="25">
        <v>2</v>
      </c>
    </row>
    <row r="6" spans="1:4" x14ac:dyDescent="0.25">
      <c r="A6" s="34">
        <f>IFERROR((VLOOKUP($B6,'INF SEGUROS X ASESOR'!$D$11:$F$249,3,0)),0)</f>
        <v>131</v>
      </c>
      <c r="B6" s="2">
        <v>7920205</v>
      </c>
      <c r="C6" s="25">
        <v>76988</v>
      </c>
      <c r="D6" s="25">
        <v>1</v>
      </c>
    </row>
    <row r="7" spans="1:4" x14ac:dyDescent="0.25">
      <c r="A7" s="34">
        <f>IFERROR((VLOOKUP($B7,'INF SEGUROS X ASESOR'!$D$11:$F$249,3,0)),0)</f>
        <v>5</v>
      </c>
      <c r="B7" s="2">
        <v>10933968</v>
      </c>
      <c r="C7" s="25">
        <v>1430409</v>
      </c>
      <c r="D7" s="25">
        <v>20</v>
      </c>
    </row>
    <row r="8" spans="1:4" x14ac:dyDescent="0.25">
      <c r="A8" s="34">
        <f>IFERROR((VLOOKUP($B8,'INF SEGUROS X ASESOR'!$D$11:$F$249,3,0)),0)</f>
        <v>52</v>
      </c>
      <c r="B8" s="2">
        <v>11206223</v>
      </c>
      <c r="C8" s="25">
        <v>182291</v>
      </c>
      <c r="D8" s="25">
        <v>1</v>
      </c>
    </row>
    <row r="9" spans="1:4" x14ac:dyDescent="0.25">
      <c r="A9" s="34">
        <f>IFERROR((VLOOKUP($B9,'INF SEGUROS X ASESOR'!$D$11:$F$249,3,0)),0)</f>
        <v>69</v>
      </c>
      <c r="B9" s="2">
        <v>12135487</v>
      </c>
      <c r="C9" s="25">
        <v>177366</v>
      </c>
      <c r="D9" s="25">
        <v>2</v>
      </c>
    </row>
    <row r="10" spans="1:4" x14ac:dyDescent="0.25">
      <c r="A10" s="34">
        <f>IFERROR((VLOOKUP($B10,'INF SEGUROS X ASESOR'!$D$11:$F$249,3,0)),0)</f>
        <v>246</v>
      </c>
      <c r="B10" s="2">
        <v>12997397</v>
      </c>
      <c r="C10" s="25">
        <v>76988</v>
      </c>
      <c r="D10" s="25">
        <v>1</v>
      </c>
    </row>
    <row r="11" spans="1:4" x14ac:dyDescent="0.25">
      <c r="A11" s="34">
        <f>IFERROR((VLOOKUP($B11,'INF SEGUROS X ASESOR'!$D$11:$F$249,3,0)),0)</f>
        <v>4</v>
      </c>
      <c r="B11" s="2">
        <v>13259895</v>
      </c>
      <c r="C11" s="25">
        <v>76988</v>
      </c>
      <c r="D11" s="25">
        <v>1</v>
      </c>
    </row>
    <row r="12" spans="1:4" x14ac:dyDescent="0.25">
      <c r="A12" s="34">
        <f>IFERROR((VLOOKUP($B12,'INF SEGUROS X ASESOR'!$D$11:$F$249,3,0)),0)</f>
        <v>4</v>
      </c>
      <c r="B12" s="2">
        <v>13275906</v>
      </c>
      <c r="C12" s="25">
        <v>190774</v>
      </c>
      <c r="D12" s="25">
        <v>4</v>
      </c>
    </row>
    <row r="13" spans="1:4" x14ac:dyDescent="0.25">
      <c r="A13" s="34">
        <f>IFERROR((VLOOKUP($B13,'INF SEGUROS X ASESOR'!$D$11:$F$249,3,0)),0)</f>
        <v>23</v>
      </c>
      <c r="B13" s="2">
        <v>13748083</v>
      </c>
      <c r="C13" s="25">
        <v>213742</v>
      </c>
      <c r="D13" s="25">
        <v>1</v>
      </c>
    </row>
    <row r="14" spans="1:4" x14ac:dyDescent="0.25">
      <c r="A14" s="34">
        <f>IFERROR((VLOOKUP($B14,'INF SEGUROS X ASESOR'!$D$11:$F$249,3,0)),0)</f>
        <v>69</v>
      </c>
      <c r="B14" s="2">
        <v>14193155</v>
      </c>
      <c r="C14" s="25">
        <v>40168</v>
      </c>
      <c r="D14" s="25">
        <v>1</v>
      </c>
    </row>
    <row r="15" spans="1:4" x14ac:dyDescent="0.25">
      <c r="A15" s="34">
        <f>IFERROR((VLOOKUP($B15,'INF SEGUROS X ASESOR'!$D$11:$F$249,3,0)),0)</f>
        <v>70</v>
      </c>
      <c r="B15" s="2">
        <v>14233661</v>
      </c>
      <c r="C15" s="25">
        <v>100378</v>
      </c>
      <c r="D15" s="25">
        <v>1</v>
      </c>
    </row>
    <row r="16" spans="1:4" x14ac:dyDescent="0.25">
      <c r="A16" s="34">
        <f>IFERROR((VLOOKUP($B16,'INF SEGUROS X ASESOR'!$D$11:$F$249,3,0)),0)</f>
        <v>3</v>
      </c>
      <c r="B16" s="2">
        <v>17525371</v>
      </c>
      <c r="C16" s="25">
        <v>1075898</v>
      </c>
      <c r="D16" s="25">
        <v>10</v>
      </c>
    </row>
    <row r="17" spans="1:4" x14ac:dyDescent="0.25">
      <c r="A17" s="34">
        <f>IFERROR((VLOOKUP($B17,'INF SEGUROS X ASESOR'!$D$11:$F$249,3,0)),0)</f>
        <v>39</v>
      </c>
      <c r="B17" s="2">
        <v>20896779</v>
      </c>
      <c r="C17" s="25">
        <v>974191</v>
      </c>
      <c r="D17" s="25">
        <v>12</v>
      </c>
    </row>
    <row r="18" spans="1:4" x14ac:dyDescent="0.25">
      <c r="A18" s="34">
        <f>IFERROR((VLOOKUP($B18,'INF SEGUROS X ASESOR'!$D$11:$F$249,3,0)),0)</f>
        <v>39</v>
      </c>
      <c r="B18" s="2">
        <v>21189142</v>
      </c>
      <c r="C18" s="25">
        <v>478094</v>
      </c>
      <c r="D18" s="25">
        <v>3</v>
      </c>
    </row>
    <row r="19" spans="1:4" x14ac:dyDescent="0.25">
      <c r="A19" s="34">
        <f>IFERROR((VLOOKUP($B19,'INF SEGUROS X ASESOR'!$D$11:$F$249,3,0)),0)</f>
        <v>131</v>
      </c>
      <c r="B19" s="2">
        <v>22803752</v>
      </c>
      <c r="C19" s="25">
        <v>1234836</v>
      </c>
      <c r="D19" s="25">
        <v>18</v>
      </c>
    </row>
    <row r="20" spans="1:4" x14ac:dyDescent="0.25">
      <c r="A20" s="34">
        <f>IFERROR((VLOOKUP($B20,'INF SEGUROS X ASESOR'!$D$11:$F$249,3,0)),0)</f>
        <v>58</v>
      </c>
      <c r="B20" s="2">
        <v>24334182</v>
      </c>
      <c r="C20" s="25">
        <v>89925</v>
      </c>
      <c r="D20" s="25">
        <v>1</v>
      </c>
    </row>
    <row r="21" spans="1:4" x14ac:dyDescent="0.25">
      <c r="A21" s="34">
        <f>IFERROR((VLOOKUP($B21,'INF SEGUROS X ASESOR'!$D$11:$F$249,3,0)),0)</f>
        <v>58</v>
      </c>
      <c r="B21" s="2">
        <v>30325012</v>
      </c>
      <c r="C21" s="25">
        <v>11463</v>
      </c>
      <c r="D21" s="25">
        <v>1</v>
      </c>
    </row>
    <row r="22" spans="1:4" x14ac:dyDescent="0.25">
      <c r="A22" s="34">
        <f>IFERROR((VLOOKUP($B22,'INF SEGUROS X ASESOR'!$D$11:$F$249,3,0)),0)</f>
        <v>131</v>
      </c>
      <c r="B22" s="2">
        <v>32907743</v>
      </c>
      <c r="C22" s="25">
        <v>1214567</v>
      </c>
      <c r="D22" s="25">
        <v>14</v>
      </c>
    </row>
    <row r="23" spans="1:4" x14ac:dyDescent="0.25">
      <c r="A23" s="34">
        <f>IFERROR((VLOOKUP($B23,'INF SEGUROS X ASESOR'!$D$11:$F$249,3,0)),0)</f>
        <v>131</v>
      </c>
      <c r="B23" s="2">
        <v>33025654</v>
      </c>
      <c r="C23" s="25">
        <v>590663</v>
      </c>
      <c r="D23" s="25">
        <v>9</v>
      </c>
    </row>
    <row r="24" spans="1:4" x14ac:dyDescent="0.25">
      <c r="A24" s="34">
        <f>IFERROR((VLOOKUP($B24,'INF SEGUROS X ASESOR'!$D$11:$F$249,3,0)),0)</f>
        <v>45</v>
      </c>
      <c r="B24" s="2">
        <v>34322757</v>
      </c>
      <c r="C24" s="25">
        <v>284400</v>
      </c>
      <c r="D24" s="25">
        <v>3</v>
      </c>
    </row>
    <row r="25" spans="1:4" x14ac:dyDescent="0.25">
      <c r="A25" s="34">
        <f>IFERROR((VLOOKUP($B25,'INF SEGUROS X ASESOR'!$D$11:$F$249,3,0)),0)</f>
        <v>130</v>
      </c>
      <c r="B25" s="2">
        <v>35254251</v>
      </c>
      <c r="C25" s="25">
        <v>551483</v>
      </c>
      <c r="D25" s="25">
        <v>3</v>
      </c>
    </row>
    <row r="26" spans="1:4" x14ac:dyDescent="0.25">
      <c r="A26" s="34">
        <f>IFERROR((VLOOKUP($B26,'INF SEGUROS X ASESOR'!$D$11:$F$249,3,0)),0)</f>
        <v>69</v>
      </c>
      <c r="B26" s="2">
        <v>36175736</v>
      </c>
      <c r="C26" s="25">
        <v>143397</v>
      </c>
      <c r="D26" s="25">
        <v>1</v>
      </c>
    </row>
    <row r="27" spans="1:4" x14ac:dyDescent="0.25">
      <c r="A27" s="34">
        <f>IFERROR((VLOOKUP($B27,'INF SEGUROS X ASESOR'!$D$11:$F$249,3,0)),0)</f>
        <v>5</v>
      </c>
      <c r="B27" s="2">
        <v>36301027</v>
      </c>
      <c r="C27" s="25">
        <v>440789</v>
      </c>
      <c r="D27" s="25">
        <v>6</v>
      </c>
    </row>
    <row r="28" spans="1:4" x14ac:dyDescent="0.25">
      <c r="A28" s="34">
        <f>IFERROR((VLOOKUP($B28,'INF SEGUROS X ASESOR'!$D$11:$F$249,3,0)),0)</f>
        <v>246</v>
      </c>
      <c r="B28" s="2">
        <v>36950365</v>
      </c>
      <c r="C28" s="25">
        <v>100378</v>
      </c>
      <c r="D28" s="25">
        <v>1</v>
      </c>
    </row>
    <row r="29" spans="1:4" x14ac:dyDescent="0.25">
      <c r="A29" s="34">
        <f>IFERROR((VLOOKUP($B29,'INF SEGUROS X ASESOR'!$D$11:$F$249,3,0)),0)</f>
        <v>16</v>
      </c>
      <c r="B29" s="2">
        <v>37272142</v>
      </c>
      <c r="C29" s="25">
        <v>190303</v>
      </c>
      <c r="D29" s="25">
        <v>2</v>
      </c>
    </row>
    <row r="30" spans="1:4" x14ac:dyDescent="0.25">
      <c r="A30" s="34">
        <f>IFERROR((VLOOKUP($B30,'INF SEGUROS X ASESOR'!$D$11:$F$249,3,0)),0)</f>
        <v>182</v>
      </c>
      <c r="B30" s="2">
        <v>37686411</v>
      </c>
      <c r="C30" s="25">
        <v>70142</v>
      </c>
      <c r="D30" s="25">
        <v>2</v>
      </c>
    </row>
    <row r="31" spans="1:4" x14ac:dyDescent="0.25">
      <c r="A31" s="34">
        <f>IFERROR((VLOOKUP($B31,'INF SEGUROS X ASESOR'!$D$11:$F$249,3,0)),0)</f>
        <v>55</v>
      </c>
      <c r="B31" s="2">
        <v>37750920</v>
      </c>
      <c r="C31" s="25">
        <v>4698727</v>
      </c>
      <c r="D31" s="25">
        <v>54</v>
      </c>
    </row>
    <row r="32" spans="1:4" x14ac:dyDescent="0.25">
      <c r="A32" s="34">
        <f>IFERROR((VLOOKUP($B32,'INF SEGUROS X ASESOR'!$D$11:$F$249,3,0)),0)</f>
        <v>212</v>
      </c>
      <c r="B32" s="2">
        <v>37893881</v>
      </c>
      <c r="C32" s="25">
        <v>451378</v>
      </c>
      <c r="D32" s="25">
        <v>4</v>
      </c>
    </row>
    <row r="33" spans="1:4" x14ac:dyDescent="0.25">
      <c r="A33" s="34">
        <f>IFERROR((VLOOKUP($B33,'INF SEGUROS X ASESOR'!$D$11:$F$249,3,0)),0)</f>
        <v>187</v>
      </c>
      <c r="B33" s="2">
        <v>37932706</v>
      </c>
      <c r="C33" s="25">
        <v>585170</v>
      </c>
      <c r="D33" s="25">
        <v>4</v>
      </c>
    </row>
    <row r="34" spans="1:4" x14ac:dyDescent="0.25">
      <c r="A34" s="34">
        <f>IFERROR((VLOOKUP($B34,'INF SEGUROS X ASESOR'!$D$11:$F$249,3,0)),0)</f>
        <v>23</v>
      </c>
      <c r="B34" s="2">
        <v>39539274</v>
      </c>
      <c r="C34" s="25">
        <v>143397</v>
      </c>
      <c r="D34" s="25">
        <v>1</v>
      </c>
    </row>
    <row r="35" spans="1:4" x14ac:dyDescent="0.25">
      <c r="A35" s="34">
        <f>IFERROR((VLOOKUP($B35,'INF SEGUROS X ASESOR'!$D$11:$F$249,3,0)),0)</f>
        <v>189</v>
      </c>
      <c r="B35" s="2">
        <v>40012605</v>
      </c>
      <c r="C35" s="25">
        <v>316788</v>
      </c>
      <c r="D35" s="25">
        <v>5</v>
      </c>
    </row>
    <row r="36" spans="1:4" x14ac:dyDescent="0.25">
      <c r="A36" s="34">
        <f>IFERROR((VLOOKUP($B36,'INF SEGUROS X ASESOR'!$D$11:$F$249,3,0)),0)</f>
        <v>141</v>
      </c>
      <c r="B36" s="2">
        <v>40601380</v>
      </c>
      <c r="C36" s="25">
        <v>37639</v>
      </c>
      <c r="D36" s="25">
        <v>1</v>
      </c>
    </row>
    <row r="37" spans="1:4" x14ac:dyDescent="0.25">
      <c r="A37" s="34">
        <f>IFERROR((VLOOKUP($B37,'INF SEGUROS X ASESOR'!$D$11:$F$249,3,0)),0)</f>
        <v>251</v>
      </c>
      <c r="B37" s="2">
        <v>41243475</v>
      </c>
      <c r="C37" s="25">
        <v>1037306</v>
      </c>
      <c r="D37" s="25">
        <v>7</v>
      </c>
    </row>
    <row r="38" spans="1:4" x14ac:dyDescent="0.25">
      <c r="A38" s="34">
        <f>IFERROR((VLOOKUP($B38,'INF SEGUROS X ASESOR'!$D$11:$F$249,3,0)),0)</f>
        <v>69</v>
      </c>
      <c r="B38" s="2">
        <v>42008873</v>
      </c>
      <c r="C38" s="25">
        <v>827252</v>
      </c>
      <c r="D38" s="25">
        <v>5</v>
      </c>
    </row>
    <row r="39" spans="1:4" x14ac:dyDescent="0.25">
      <c r="A39" s="34">
        <f>IFERROR((VLOOKUP($B39,'INF SEGUROS X ASESOR'!$D$11:$F$249,3,0)),0)</f>
        <v>45</v>
      </c>
      <c r="B39" s="2">
        <v>43501348</v>
      </c>
      <c r="C39" s="25">
        <v>143397</v>
      </c>
      <c r="D39" s="25">
        <v>1</v>
      </c>
    </row>
    <row r="40" spans="1:4" x14ac:dyDescent="0.25">
      <c r="A40" s="34">
        <f>IFERROR((VLOOKUP($B40,'INF SEGUROS X ASESOR'!$D$11:$F$249,3,0)),0)</f>
        <v>131</v>
      </c>
      <c r="B40" s="2">
        <v>45551545</v>
      </c>
      <c r="C40" s="25">
        <v>701728</v>
      </c>
      <c r="D40" s="25">
        <v>9</v>
      </c>
    </row>
    <row r="41" spans="1:4" x14ac:dyDescent="0.25">
      <c r="A41" s="34">
        <f>IFERROR((VLOOKUP($B41,'INF SEGUROS X ASESOR'!$D$11:$F$249,3,0)),0)</f>
        <v>131</v>
      </c>
      <c r="B41" s="2">
        <v>45647689</v>
      </c>
      <c r="C41" s="25">
        <v>106962</v>
      </c>
      <c r="D41" s="25">
        <v>2</v>
      </c>
    </row>
    <row r="42" spans="1:4" x14ac:dyDescent="0.25">
      <c r="A42" s="34">
        <f>IFERROR((VLOOKUP($B42,'INF SEGUROS X ASESOR'!$D$11:$F$249,3,0)),0)</f>
        <v>64</v>
      </c>
      <c r="B42" s="2">
        <v>49666032</v>
      </c>
      <c r="C42" s="25">
        <v>540907</v>
      </c>
      <c r="D42" s="25">
        <v>7</v>
      </c>
    </row>
    <row r="43" spans="1:4" x14ac:dyDescent="0.25">
      <c r="A43" s="34">
        <f>IFERROR((VLOOKUP($B43,'INF SEGUROS X ASESOR'!$D$11:$F$249,3,0)),0)</f>
        <v>187</v>
      </c>
      <c r="B43" s="2">
        <v>49667899</v>
      </c>
      <c r="C43" s="25">
        <v>215005</v>
      </c>
      <c r="D43" s="25">
        <v>3</v>
      </c>
    </row>
    <row r="44" spans="1:4" x14ac:dyDescent="0.25">
      <c r="A44" s="34">
        <f>IFERROR((VLOOKUP($B44,'INF SEGUROS X ASESOR'!$D$11:$F$249,3,0)),0)</f>
        <v>46</v>
      </c>
      <c r="B44" s="2">
        <v>49760452</v>
      </c>
      <c r="C44" s="25">
        <v>196888</v>
      </c>
      <c r="D44" s="25">
        <v>3</v>
      </c>
    </row>
    <row r="45" spans="1:4" x14ac:dyDescent="0.25">
      <c r="A45" s="34">
        <f>IFERROR((VLOOKUP($B45,'INF SEGUROS X ASESOR'!$D$11:$F$249,3,0)),0)</f>
        <v>46</v>
      </c>
      <c r="B45" s="2">
        <v>49773062</v>
      </c>
      <c r="C45" s="25">
        <v>849490</v>
      </c>
      <c r="D45" s="25">
        <v>8</v>
      </c>
    </row>
    <row r="46" spans="1:4" x14ac:dyDescent="0.25">
      <c r="A46" s="34">
        <f>IFERROR((VLOOKUP($B46,'INF SEGUROS X ASESOR'!$D$11:$F$249,3,0)),0)</f>
        <v>5</v>
      </c>
      <c r="B46" s="2">
        <v>50985506</v>
      </c>
      <c r="C46" s="25">
        <v>2632430</v>
      </c>
      <c r="D46" s="25">
        <v>41</v>
      </c>
    </row>
    <row r="47" spans="1:4" x14ac:dyDescent="0.25">
      <c r="A47" s="34">
        <f>IFERROR((VLOOKUP($B47,'INF SEGUROS X ASESOR'!$D$11:$F$249,3,0)),0)</f>
        <v>46</v>
      </c>
      <c r="B47" s="2">
        <v>53011354</v>
      </c>
      <c r="C47" s="25">
        <v>192073</v>
      </c>
      <c r="D47" s="25">
        <v>2</v>
      </c>
    </row>
    <row r="48" spans="1:4" x14ac:dyDescent="0.25">
      <c r="A48" s="34">
        <f>IFERROR((VLOOKUP($B48,'INF SEGUROS X ASESOR'!$D$11:$F$249,3,0)),0)</f>
        <v>69</v>
      </c>
      <c r="B48" s="2">
        <v>55174182</v>
      </c>
      <c r="C48" s="25">
        <v>76988</v>
      </c>
      <c r="D48" s="25">
        <v>3</v>
      </c>
    </row>
    <row r="49" spans="1:4" x14ac:dyDescent="0.25">
      <c r="A49" s="34">
        <f>IFERROR((VLOOKUP($B49,'INF SEGUROS X ASESOR'!$D$11:$F$249,3,0)),0)</f>
        <v>185</v>
      </c>
      <c r="B49" s="2">
        <v>55248205</v>
      </c>
      <c r="C49" s="25">
        <v>2884836</v>
      </c>
      <c r="D49" s="25">
        <v>33</v>
      </c>
    </row>
    <row r="50" spans="1:4" x14ac:dyDescent="0.25">
      <c r="A50" s="34">
        <f>IFERROR((VLOOKUP($B50,'INF SEGUROS X ASESOR'!$D$11:$F$249,3,0)),0)</f>
        <v>185</v>
      </c>
      <c r="B50" s="2">
        <v>55307399</v>
      </c>
      <c r="C50" s="25">
        <v>3281183</v>
      </c>
      <c r="D50" s="25">
        <v>41</v>
      </c>
    </row>
    <row r="51" spans="1:4" x14ac:dyDescent="0.25">
      <c r="A51" s="34">
        <f>IFERROR((VLOOKUP($B51,'INF SEGUROS X ASESOR'!$D$11:$F$249,3,0)),0)</f>
        <v>63</v>
      </c>
      <c r="B51" s="2">
        <v>60264444</v>
      </c>
      <c r="C51" s="25">
        <v>160068</v>
      </c>
      <c r="D51" s="25">
        <v>3</v>
      </c>
    </row>
    <row r="52" spans="1:4" x14ac:dyDescent="0.25">
      <c r="A52" s="34">
        <f>IFERROR((VLOOKUP($B52,'INF SEGUROS X ASESOR'!$D$11:$F$249,3,0)),0)</f>
        <v>23</v>
      </c>
      <c r="B52" s="2">
        <v>60397120</v>
      </c>
      <c r="C52" s="25">
        <v>315798</v>
      </c>
      <c r="D52" s="25">
        <v>2</v>
      </c>
    </row>
    <row r="53" spans="1:4" x14ac:dyDescent="0.25">
      <c r="A53" s="34">
        <f>IFERROR((VLOOKUP($B53,'INF SEGUROS X ASESOR'!$D$11:$F$249,3,0)),0)</f>
        <v>3</v>
      </c>
      <c r="B53" s="2">
        <v>60448409</v>
      </c>
      <c r="C53" s="25">
        <v>76988</v>
      </c>
      <c r="D53" s="25">
        <v>1</v>
      </c>
    </row>
    <row r="54" spans="1:4" x14ac:dyDescent="0.25">
      <c r="A54" s="34">
        <f>IFERROR((VLOOKUP($B54,'INF SEGUROS X ASESOR'!$D$11:$F$249,3,0)),0)</f>
        <v>23</v>
      </c>
      <c r="B54" s="2">
        <v>63516073</v>
      </c>
      <c r="C54" s="25">
        <v>89925</v>
      </c>
      <c r="D54" s="25">
        <v>1</v>
      </c>
    </row>
    <row r="55" spans="1:4" x14ac:dyDescent="0.25">
      <c r="A55" s="34">
        <f>IFERROR((VLOOKUP($B55,'INF SEGUROS X ASESOR'!$D$11:$F$249,3,0)),0)</f>
        <v>6</v>
      </c>
      <c r="B55" s="2">
        <v>64550819</v>
      </c>
      <c r="C55" s="25">
        <v>569523</v>
      </c>
      <c r="D55" s="25">
        <v>10</v>
      </c>
    </row>
    <row r="56" spans="1:4" x14ac:dyDescent="0.25">
      <c r="A56" s="34">
        <f>IFERROR((VLOOKUP($B56,'INF SEGUROS X ASESOR'!$D$11:$F$249,3,0)),0)</f>
        <v>6</v>
      </c>
      <c r="B56" s="2">
        <v>64558951</v>
      </c>
      <c r="C56" s="25">
        <v>682206</v>
      </c>
      <c r="D56" s="25">
        <v>9</v>
      </c>
    </row>
    <row r="57" spans="1:4" x14ac:dyDescent="0.25">
      <c r="A57" s="34">
        <f>IFERROR((VLOOKUP($B57,'INF SEGUROS X ASESOR'!$D$11:$F$249,3,0)),0)</f>
        <v>26</v>
      </c>
      <c r="B57" s="2">
        <v>67033470</v>
      </c>
      <c r="C57" s="25">
        <v>209825</v>
      </c>
      <c r="D57" s="25">
        <v>4</v>
      </c>
    </row>
    <row r="58" spans="1:4" x14ac:dyDescent="0.25">
      <c r="A58" s="34">
        <f>IFERROR((VLOOKUP($B58,'INF SEGUROS X ASESOR'!$D$11:$F$249,3,0)),0)</f>
        <v>185</v>
      </c>
      <c r="B58" s="2">
        <v>72138228</v>
      </c>
      <c r="C58" s="25">
        <v>776225</v>
      </c>
      <c r="D58" s="25">
        <v>9</v>
      </c>
    </row>
    <row r="59" spans="1:4" x14ac:dyDescent="0.25">
      <c r="A59" s="34">
        <f>IFERROR((VLOOKUP($B59,'INF SEGUROS X ASESOR'!$D$11:$F$249,3,0)),0)</f>
        <v>185</v>
      </c>
      <c r="B59" s="2">
        <v>72266897</v>
      </c>
      <c r="C59" s="25">
        <v>3606202</v>
      </c>
      <c r="D59" s="25">
        <v>37</v>
      </c>
    </row>
    <row r="60" spans="1:4" x14ac:dyDescent="0.25">
      <c r="A60" s="34">
        <f>IFERROR((VLOOKUP($B60,'INF SEGUROS X ASESOR'!$D$11:$F$249,3,0)),0)</f>
        <v>47</v>
      </c>
      <c r="B60" s="2">
        <v>74081179</v>
      </c>
      <c r="C60" s="25">
        <v>1674509</v>
      </c>
      <c r="D60" s="25">
        <v>12</v>
      </c>
    </row>
    <row r="61" spans="1:4" x14ac:dyDescent="0.25">
      <c r="A61" s="34">
        <f>IFERROR((VLOOKUP($B61,'INF SEGUROS X ASESOR'!$D$11:$F$249,3,0)),0)</f>
        <v>47</v>
      </c>
      <c r="B61" s="2">
        <v>80224902</v>
      </c>
      <c r="C61" s="25">
        <v>3774917</v>
      </c>
      <c r="D61" s="25">
        <v>30</v>
      </c>
    </row>
    <row r="62" spans="1:4" x14ac:dyDescent="0.25">
      <c r="A62" s="34">
        <f>IFERROR((VLOOKUP($B62,'INF SEGUROS X ASESOR'!$D$11:$F$249,3,0)),0)</f>
        <v>46</v>
      </c>
      <c r="B62" s="2">
        <v>85270507</v>
      </c>
      <c r="C62" s="25">
        <v>376738</v>
      </c>
      <c r="D62" s="25">
        <v>4</v>
      </c>
    </row>
    <row r="63" spans="1:4" x14ac:dyDescent="0.25">
      <c r="A63" s="34">
        <f>IFERROR((VLOOKUP($B63,'INF SEGUROS X ASESOR'!$D$11:$F$249,3,0)),0)</f>
        <v>63</v>
      </c>
      <c r="B63" s="2">
        <v>88002940</v>
      </c>
      <c r="C63" s="25">
        <v>76988</v>
      </c>
      <c r="D63" s="25">
        <v>1</v>
      </c>
    </row>
    <row r="64" spans="1:4" x14ac:dyDescent="0.25">
      <c r="A64" s="34">
        <f>IFERROR((VLOOKUP($B64,'INF SEGUROS X ASESOR'!$D$11:$F$249,3,0)),0)</f>
        <v>3</v>
      </c>
      <c r="B64" s="2">
        <v>88271827</v>
      </c>
      <c r="C64" s="25">
        <v>782970</v>
      </c>
      <c r="D64" s="25">
        <v>9</v>
      </c>
    </row>
    <row r="65" spans="1:4" x14ac:dyDescent="0.25">
      <c r="A65" s="34">
        <f>IFERROR((VLOOKUP($B65,'INF SEGUROS X ASESOR'!$D$11:$F$249,3,0)),0)</f>
        <v>185</v>
      </c>
      <c r="B65" s="2">
        <v>91486170</v>
      </c>
      <c r="C65" s="25">
        <v>2441867</v>
      </c>
      <c r="D65" s="25">
        <v>31</v>
      </c>
    </row>
    <row r="66" spans="1:4" x14ac:dyDescent="0.25">
      <c r="A66" s="34">
        <f>IFERROR((VLOOKUP($B66,'INF SEGUROS X ASESOR'!$D$11:$F$249,3,0)),0)</f>
        <v>23</v>
      </c>
      <c r="B66" s="2">
        <v>91513505</v>
      </c>
      <c r="C66" s="25">
        <v>409352</v>
      </c>
      <c r="D66" s="25">
        <v>3</v>
      </c>
    </row>
    <row r="67" spans="1:4" x14ac:dyDescent="0.25">
      <c r="A67" s="34">
        <f>IFERROR((VLOOKUP($B67,'INF SEGUROS X ASESOR'!$D$11:$F$249,3,0)),0)</f>
        <v>246</v>
      </c>
      <c r="B67" s="2">
        <v>98397709</v>
      </c>
      <c r="C67" s="25">
        <v>550597</v>
      </c>
      <c r="D67" s="25">
        <v>3</v>
      </c>
    </row>
    <row r="68" spans="1:4" x14ac:dyDescent="0.25">
      <c r="A68" s="34">
        <f>IFERROR((VLOOKUP($B68,'INF SEGUROS X ASESOR'!$D$11:$F$249,3,0)),0)</f>
        <v>100</v>
      </c>
      <c r="B68" s="2">
        <v>890206611</v>
      </c>
      <c r="C68" s="25">
        <v>-19627</v>
      </c>
      <c r="D68" s="25">
        <v>14</v>
      </c>
    </row>
    <row r="69" spans="1:4" x14ac:dyDescent="0.25">
      <c r="A69" s="34">
        <f>IFERROR((VLOOKUP($B69,'INF SEGUROS X ASESOR'!$D$11:$F$249,3,0)),0)</f>
        <v>45</v>
      </c>
      <c r="B69" s="2">
        <v>1002836067</v>
      </c>
      <c r="C69" s="25">
        <v>141930</v>
      </c>
      <c r="D69" s="25">
        <v>6</v>
      </c>
    </row>
    <row r="70" spans="1:4" x14ac:dyDescent="0.25">
      <c r="A70" s="34">
        <f>IFERROR((VLOOKUP($B70,'INF SEGUROS X ASESOR'!$D$11:$F$249,3,0)),0)</f>
        <v>141</v>
      </c>
      <c r="B70" s="2">
        <v>1006812869</v>
      </c>
      <c r="C70" s="25">
        <v>467185</v>
      </c>
      <c r="D70" s="25">
        <v>3</v>
      </c>
    </row>
    <row r="71" spans="1:4" x14ac:dyDescent="0.25">
      <c r="A71" s="34">
        <f>IFERROR((VLOOKUP($B71,'INF SEGUROS X ASESOR'!$D$11:$F$249,3,0)),0)</f>
        <v>83</v>
      </c>
      <c r="B71" s="2">
        <v>1023870093</v>
      </c>
      <c r="C71" s="25">
        <v>1742345</v>
      </c>
      <c r="D71" s="25">
        <v>15</v>
      </c>
    </row>
    <row r="72" spans="1:4" x14ac:dyDescent="0.25">
      <c r="A72" s="34">
        <f>IFERROR((VLOOKUP($B72,'INF SEGUROS X ASESOR'!$D$11:$F$249,3,0)),0)</f>
        <v>83</v>
      </c>
      <c r="B72" s="2">
        <v>1031121291</v>
      </c>
      <c r="C72" s="25">
        <v>1495384</v>
      </c>
      <c r="D72" s="25">
        <v>11</v>
      </c>
    </row>
    <row r="73" spans="1:4" x14ac:dyDescent="0.25">
      <c r="A73" s="34">
        <f>IFERROR((VLOOKUP($B73,'INF SEGUROS X ASESOR'!$D$11:$F$249,3,0)),0)</f>
        <v>83</v>
      </c>
      <c r="B73" s="2">
        <v>1044392756</v>
      </c>
      <c r="C73" s="25">
        <v>143397</v>
      </c>
      <c r="D73" s="25">
        <v>3</v>
      </c>
    </row>
    <row r="74" spans="1:4" x14ac:dyDescent="0.25">
      <c r="A74" s="34">
        <f>IFERROR((VLOOKUP($B74,'INF SEGUROS X ASESOR'!$D$11:$F$249,3,0)),0)</f>
        <v>131</v>
      </c>
      <c r="B74" s="2">
        <v>1047452692</v>
      </c>
      <c r="C74" s="25">
        <v>76988</v>
      </c>
      <c r="D74" s="25">
        <v>1</v>
      </c>
    </row>
    <row r="75" spans="1:4" x14ac:dyDescent="0.25">
      <c r="A75" s="34">
        <f>IFERROR((VLOOKUP($B75,'INF SEGUROS X ASESOR'!$D$11:$F$249,3,0)),0)</f>
        <v>131</v>
      </c>
      <c r="B75" s="2">
        <v>1047481597</v>
      </c>
      <c r="C75" s="25">
        <v>1051377</v>
      </c>
      <c r="D75" s="25">
        <v>18</v>
      </c>
    </row>
    <row r="76" spans="1:4" x14ac:dyDescent="0.25">
      <c r="A76" s="34">
        <f>IFERROR((VLOOKUP($B76,'INF SEGUROS X ASESOR'!$D$11:$F$249,3,0)),0)</f>
        <v>61</v>
      </c>
      <c r="B76" s="2">
        <v>1049633476</v>
      </c>
      <c r="C76" s="25">
        <v>59950</v>
      </c>
      <c r="D76" s="25">
        <v>1</v>
      </c>
    </row>
    <row r="77" spans="1:4" x14ac:dyDescent="0.25">
      <c r="A77" s="34">
        <f>IFERROR((VLOOKUP($B77,'INF SEGUROS X ASESOR'!$D$11:$F$249,3,0)),0)</f>
        <v>61</v>
      </c>
      <c r="B77" s="2">
        <v>1052403771</v>
      </c>
      <c r="C77" s="25">
        <v>119900</v>
      </c>
      <c r="D77" s="25">
        <v>2</v>
      </c>
    </row>
    <row r="78" spans="1:4" x14ac:dyDescent="0.25">
      <c r="A78" s="34">
        <f>IFERROR((VLOOKUP($B78,'INF SEGUROS X ASESOR'!$D$11:$F$249,3,0)),0)</f>
        <v>86</v>
      </c>
      <c r="B78" s="2">
        <v>1053330995</v>
      </c>
      <c r="C78" s="25">
        <v>220385</v>
      </c>
      <c r="D78" s="25">
        <v>2</v>
      </c>
    </row>
    <row r="79" spans="1:4" x14ac:dyDescent="0.25">
      <c r="A79" s="34">
        <f>IFERROR((VLOOKUP($B79,'INF SEGUROS X ASESOR'!$D$11:$F$249,3,0)),0)</f>
        <v>58</v>
      </c>
      <c r="B79" s="2">
        <v>1053828121</v>
      </c>
      <c r="C79" s="25">
        <v>89925</v>
      </c>
      <c r="D79" s="25">
        <v>1</v>
      </c>
    </row>
    <row r="80" spans="1:4" x14ac:dyDescent="0.25">
      <c r="A80" s="34">
        <f>IFERROR((VLOOKUP($B80,'INF SEGUROS X ASESOR'!$D$11:$F$249,3,0)),0)</f>
        <v>47</v>
      </c>
      <c r="B80" s="2">
        <v>1057578102</v>
      </c>
      <c r="C80" s="25">
        <v>843767</v>
      </c>
      <c r="D80" s="25">
        <v>7</v>
      </c>
    </row>
    <row r="81" spans="1:4" x14ac:dyDescent="0.25">
      <c r="A81" s="34">
        <f>IFERROR((VLOOKUP($B81,'INF SEGUROS X ASESOR'!$D$11:$F$249,3,0)),0)</f>
        <v>34</v>
      </c>
      <c r="B81" s="2">
        <v>1059448115</v>
      </c>
      <c r="C81" s="25">
        <v>311735</v>
      </c>
      <c r="D81" s="25">
        <v>2</v>
      </c>
    </row>
    <row r="82" spans="1:4" x14ac:dyDescent="0.25">
      <c r="A82" s="34">
        <f>IFERROR((VLOOKUP($B82,'INF SEGUROS X ASESOR'!$D$11:$F$249,3,0)),0)</f>
        <v>45</v>
      </c>
      <c r="B82" s="2">
        <v>1061704650</v>
      </c>
      <c r="C82" s="25">
        <v>562943</v>
      </c>
      <c r="D82" s="25">
        <v>6</v>
      </c>
    </row>
    <row r="83" spans="1:4" x14ac:dyDescent="0.25">
      <c r="A83" s="34">
        <f>IFERROR((VLOOKUP($B83,'INF SEGUROS X ASESOR'!$D$11:$F$249,3,0)),0)</f>
        <v>45</v>
      </c>
      <c r="B83" s="2">
        <v>1061719290</v>
      </c>
      <c r="C83" s="25">
        <v>510404</v>
      </c>
      <c r="D83" s="25">
        <v>3</v>
      </c>
    </row>
    <row r="84" spans="1:4" x14ac:dyDescent="0.25">
      <c r="A84" s="34">
        <f>IFERROR((VLOOKUP($B84,'INF SEGUROS X ASESOR'!$D$11:$F$249,3,0)),0)</f>
        <v>46</v>
      </c>
      <c r="B84" s="2">
        <v>1063961059</v>
      </c>
      <c r="C84" s="25">
        <v>82584</v>
      </c>
      <c r="D84" s="25">
        <v>1</v>
      </c>
    </row>
    <row r="85" spans="1:4" x14ac:dyDescent="0.25">
      <c r="A85" s="34">
        <f>IFERROR((VLOOKUP($B85,'INF SEGUROS X ASESOR'!$D$11:$F$249,3,0)),0)</f>
        <v>7</v>
      </c>
      <c r="B85" s="2">
        <v>1065568749</v>
      </c>
      <c r="C85" s="25">
        <v>2183241</v>
      </c>
      <c r="D85" s="25">
        <v>20</v>
      </c>
    </row>
    <row r="86" spans="1:4" x14ac:dyDescent="0.25">
      <c r="A86" s="34">
        <f>IFERROR((VLOOKUP($B86,'INF SEGUROS X ASESOR'!$D$11:$F$249,3,0)),0)</f>
        <v>46</v>
      </c>
      <c r="B86" s="2">
        <v>1065604401</v>
      </c>
      <c r="C86" s="25">
        <v>316788</v>
      </c>
      <c r="D86" s="25">
        <v>4</v>
      </c>
    </row>
    <row r="87" spans="1:4" x14ac:dyDescent="0.25">
      <c r="A87" s="34">
        <f>IFERROR((VLOOKUP($B87,'INF SEGUROS X ASESOR'!$D$11:$F$249,3,0)),0)</f>
        <v>46</v>
      </c>
      <c r="B87" s="2">
        <v>1065653771</v>
      </c>
      <c r="C87" s="25">
        <v>1190349</v>
      </c>
      <c r="D87" s="25">
        <v>16</v>
      </c>
    </row>
    <row r="88" spans="1:4" x14ac:dyDescent="0.25">
      <c r="A88" s="34">
        <f>IFERROR((VLOOKUP($B88,'INF SEGUROS X ASESOR'!$D$11:$F$249,3,0)),0)</f>
        <v>64</v>
      </c>
      <c r="B88" s="2">
        <v>1065890892</v>
      </c>
      <c r="C88" s="25">
        <v>209824</v>
      </c>
      <c r="D88" s="25">
        <v>3</v>
      </c>
    </row>
    <row r="89" spans="1:4" x14ac:dyDescent="0.25">
      <c r="A89" s="34">
        <f>IFERROR((VLOOKUP($B89,'INF SEGUROS X ASESOR'!$D$11:$F$249,3,0)),0)</f>
        <v>55</v>
      </c>
      <c r="B89" s="2">
        <v>1065901995</v>
      </c>
      <c r="C89" s="25">
        <v>451157</v>
      </c>
      <c r="D89" s="25">
        <v>4</v>
      </c>
    </row>
    <row r="90" spans="1:4" x14ac:dyDescent="0.25">
      <c r="A90" s="34">
        <f>IFERROR((VLOOKUP($B90,'INF SEGUROS X ASESOR'!$D$11:$F$249,3,0)),0)</f>
        <v>64</v>
      </c>
      <c r="B90" s="2">
        <v>1065905927</v>
      </c>
      <c r="C90" s="25">
        <v>624202</v>
      </c>
      <c r="D90" s="25">
        <v>8</v>
      </c>
    </row>
    <row r="91" spans="1:4" x14ac:dyDescent="0.25">
      <c r="A91" s="34">
        <f>IFERROR((VLOOKUP($B91,'INF SEGUROS X ASESOR'!$D$11:$F$249,3,0)),0)</f>
        <v>5</v>
      </c>
      <c r="B91" s="2">
        <v>1067867312</v>
      </c>
      <c r="C91" s="25">
        <v>1142517</v>
      </c>
      <c r="D91" s="25">
        <v>17</v>
      </c>
    </row>
    <row r="92" spans="1:4" x14ac:dyDescent="0.25">
      <c r="A92" s="34">
        <f>IFERROR((VLOOKUP($B92,'INF SEGUROS X ASESOR'!$D$11:$F$249,3,0)),0)</f>
        <v>131</v>
      </c>
      <c r="B92" s="2">
        <v>1067869661</v>
      </c>
      <c r="C92" s="25">
        <v>850651</v>
      </c>
      <c r="D92" s="25">
        <v>9</v>
      </c>
    </row>
    <row r="93" spans="1:4" x14ac:dyDescent="0.25">
      <c r="A93" s="34">
        <f>IFERROR((VLOOKUP($B93,'INF SEGUROS X ASESOR'!$D$11:$F$249,3,0)),0)</f>
        <v>5</v>
      </c>
      <c r="B93" s="2">
        <v>1067916764</v>
      </c>
      <c r="C93" s="25">
        <v>763172</v>
      </c>
      <c r="D93" s="25">
        <v>11</v>
      </c>
    </row>
    <row r="94" spans="1:4" x14ac:dyDescent="0.25">
      <c r="A94" s="34">
        <f>IFERROR((VLOOKUP($B94,'INF SEGUROS X ASESOR'!$D$11:$F$249,3,0)),0)</f>
        <v>5</v>
      </c>
      <c r="B94" s="2">
        <v>1067954572</v>
      </c>
      <c r="C94" s="25">
        <v>609880</v>
      </c>
      <c r="D94" s="25">
        <v>8</v>
      </c>
    </row>
    <row r="95" spans="1:4" x14ac:dyDescent="0.25">
      <c r="A95" s="34">
        <f>IFERROR((VLOOKUP($B95,'INF SEGUROS X ASESOR'!$D$11:$F$249,3,0)),0)</f>
        <v>130</v>
      </c>
      <c r="B95" s="2">
        <v>1069733500</v>
      </c>
      <c r="C95" s="25">
        <v>366444</v>
      </c>
      <c r="D95" s="25">
        <v>2</v>
      </c>
    </row>
    <row r="96" spans="1:4" x14ac:dyDescent="0.25">
      <c r="A96" s="34">
        <f>IFERROR((VLOOKUP($B96,'INF SEGUROS X ASESOR'!$D$11:$F$249,3,0)),0)</f>
        <v>52</v>
      </c>
      <c r="B96" s="2">
        <v>1070607806</v>
      </c>
      <c r="C96" s="25">
        <v>119078</v>
      </c>
      <c r="D96" s="25">
        <v>1</v>
      </c>
    </row>
    <row r="97" spans="1:4" ht="15.75" customHeight="1" x14ac:dyDescent="0.25">
      <c r="A97" s="34">
        <f>IFERROR((VLOOKUP($B97,'INF SEGUROS X ASESOR'!$D$11:$F$249,3,0)),0)</f>
        <v>141</v>
      </c>
      <c r="B97" s="2">
        <v>1075246832</v>
      </c>
      <c r="C97" s="25">
        <v>1970675</v>
      </c>
      <c r="D97" s="25">
        <v>13</v>
      </c>
    </row>
    <row r="98" spans="1:4" x14ac:dyDescent="0.25">
      <c r="A98" s="34">
        <f>IFERROR((VLOOKUP($B98,'INF SEGUROS X ASESOR'!$D$11:$F$249,3,0)),0)</f>
        <v>75</v>
      </c>
      <c r="B98" s="2">
        <v>1080936469</v>
      </c>
      <c r="C98" s="25">
        <v>92173</v>
      </c>
      <c r="D98" s="25">
        <v>2</v>
      </c>
    </row>
    <row r="99" spans="1:4" x14ac:dyDescent="0.25">
      <c r="A99" s="34">
        <f>IFERROR((VLOOKUP($B99,'INF SEGUROS X ASESOR'!$D$11:$F$249,3,0)),0)</f>
        <v>7</v>
      </c>
      <c r="B99" s="2">
        <v>1082851470</v>
      </c>
      <c r="C99" s="25">
        <v>752842</v>
      </c>
      <c r="D99" s="25">
        <v>12</v>
      </c>
    </row>
    <row r="100" spans="1:4" x14ac:dyDescent="0.25">
      <c r="A100" s="34">
        <f>IFERROR((VLOOKUP($B100,'INF SEGUROS X ASESOR'!$D$11:$F$249,3,0)),0)</f>
        <v>7</v>
      </c>
      <c r="B100" s="2">
        <v>1082862737</v>
      </c>
      <c r="C100" s="25">
        <v>2301712</v>
      </c>
      <c r="D100" s="25">
        <v>24</v>
      </c>
    </row>
    <row r="101" spans="1:4" x14ac:dyDescent="0.25">
      <c r="A101" s="34">
        <f>IFERROR((VLOOKUP($B101,'INF SEGUROS X ASESOR'!$D$11:$F$249,3,0)),0)</f>
        <v>7</v>
      </c>
      <c r="B101" s="2">
        <v>1082910300</v>
      </c>
      <c r="C101" s="25">
        <v>2864739</v>
      </c>
      <c r="D101" s="25">
        <v>24</v>
      </c>
    </row>
    <row r="102" spans="1:4" x14ac:dyDescent="0.25">
      <c r="A102" s="34">
        <f>IFERROR((VLOOKUP($B102,'INF SEGUROS X ASESOR'!$D$11:$F$249,3,0)),0)</f>
        <v>75</v>
      </c>
      <c r="B102" s="2">
        <v>1083876213</v>
      </c>
      <c r="C102" s="25">
        <v>106962</v>
      </c>
      <c r="D102" s="25">
        <v>2</v>
      </c>
    </row>
    <row r="103" spans="1:4" x14ac:dyDescent="0.25">
      <c r="A103" s="34">
        <f>IFERROR((VLOOKUP($B103,'INF SEGUROS X ASESOR'!$D$11:$F$249,3,0)),0)</f>
        <v>75</v>
      </c>
      <c r="B103" s="2">
        <v>1083888292</v>
      </c>
      <c r="C103" s="25">
        <v>76988</v>
      </c>
      <c r="D103" s="25">
        <v>1</v>
      </c>
    </row>
    <row r="104" spans="1:4" x14ac:dyDescent="0.25">
      <c r="A104" s="34">
        <f>IFERROR((VLOOKUP($B104,'INF SEGUROS X ASESOR'!$D$11:$F$249,3,0)),0)</f>
        <v>75</v>
      </c>
      <c r="B104" s="2">
        <v>1083896009</v>
      </c>
      <c r="C104" s="25">
        <v>137757</v>
      </c>
      <c r="D104" s="25">
        <v>3</v>
      </c>
    </row>
    <row r="105" spans="1:4" x14ac:dyDescent="0.25">
      <c r="A105" s="34">
        <f>IFERROR((VLOOKUP($B105,'INF SEGUROS X ASESOR'!$D$11:$F$249,3,0)),0)</f>
        <v>141</v>
      </c>
      <c r="B105" s="2">
        <v>1084253563</v>
      </c>
      <c r="C105" s="25">
        <v>813591</v>
      </c>
      <c r="D105" s="25">
        <v>7</v>
      </c>
    </row>
    <row r="106" spans="1:4" x14ac:dyDescent="0.25">
      <c r="A106" s="34">
        <f>IFERROR((VLOOKUP($B106,'INF SEGUROS X ASESOR'!$D$11:$F$249,3,0)),0)</f>
        <v>246</v>
      </c>
      <c r="B106" s="2">
        <v>1085244816</v>
      </c>
      <c r="C106" s="25">
        <v>100378</v>
      </c>
      <c r="D106" s="25">
        <v>1</v>
      </c>
    </row>
    <row r="107" spans="1:4" x14ac:dyDescent="0.25">
      <c r="A107" s="34">
        <f>IFERROR((VLOOKUP($B107,'INF SEGUROS X ASESOR'!$D$11:$F$249,3,0)),0)</f>
        <v>85</v>
      </c>
      <c r="B107" s="2">
        <v>1088253393</v>
      </c>
      <c r="C107" s="25">
        <v>59950</v>
      </c>
      <c r="D107" s="25">
        <v>1</v>
      </c>
    </row>
    <row r="108" spans="1:4" x14ac:dyDescent="0.25">
      <c r="A108" s="34">
        <f>IFERROR((VLOOKUP($B108,'INF SEGUROS X ASESOR'!$D$11:$F$249,3,0)),0)</f>
        <v>4</v>
      </c>
      <c r="B108" s="2">
        <v>1090420115</v>
      </c>
      <c r="C108" s="25">
        <v>40168</v>
      </c>
      <c r="D108" s="25">
        <v>1</v>
      </c>
    </row>
    <row r="109" spans="1:4" x14ac:dyDescent="0.25">
      <c r="A109" s="34">
        <f>IFERROR((VLOOKUP($B109,'INF SEGUROS X ASESOR'!$D$11:$F$249,3,0)),0)</f>
        <v>63</v>
      </c>
      <c r="B109" s="2">
        <v>1094242311</v>
      </c>
      <c r="C109" s="25">
        <v>40168</v>
      </c>
      <c r="D109" s="25">
        <v>1</v>
      </c>
    </row>
    <row r="110" spans="1:4" x14ac:dyDescent="0.25">
      <c r="A110" s="34">
        <f>IFERROR((VLOOKUP($B110,'INF SEGUROS X ASESOR'!$D$11:$F$249,3,0)),0)</f>
        <v>23</v>
      </c>
      <c r="B110" s="2">
        <v>1095815032</v>
      </c>
      <c r="C110" s="25">
        <v>494026</v>
      </c>
      <c r="D110" s="25">
        <v>3</v>
      </c>
    </row>
    <row r="111" spans="1:4" x14ac:dyDescent="0.25">
      <c r="A111" s="34">
        <f>IFERROR((VLOOKUP($B111,'INF SEGUROS X ASESOR'!$D$11:$F$249,3,0)),0)</f>
        <v>23</v>
      </c>
      <c r="B111" s="2">
        <v>1095952324</v>
      </c>
      <c r="C111" s="25">
        <v>100378</v>
      </c>
      <c r="D111" s="25">
        <v>1</v>
      </c>
    </row>
    <row r="112" spans="1:4" x14ac:dyDescent="0.25">
      <c r="A112" s="34">
        <f>IFERROR((VLOOKUP($B112,'INF SEGUROS X ASESOR'!$D$11:$F$249,3,0)),0)</f>
        <v>187</v>
      </c>
      <c r="B112" s="2">
        <v>1096207352</v>
      </c>
      <c r="C112" s="25">
        <v>114627</v>
      </c>
      <c r="D112" s="25">
        <v>2</v>
      </c>
    </row>
    <row r="113" spans="1:4" x14ac:dyDescent="0.25">
      <c r="A113" s="34">
        <f>IFERROR((VLOOKUP($B113,'INF SEGUROS X ASESOR'!$D$11:$F$249,3,0)),0)</f>
        <v>1</v>
      </c>
      <c r="B113" s="2">
        <v>1098606818</v>
      </c>
      <c r="C113" s="25">
        <v>259279</v>
      </c>
      <c r="D113" s="25">
        <v>2</v>
      </c>
    </row>
    <row r="114" spans="1:4" x14ac:dyDescent="0.25">
      <c r="A114" s="34">
        <f>IFERROR((VLOOKUP($B114,'INF SEGUROS X ASESOR'!$D$11:$F$249,3,0)),0)</f>
        <v>55</v>
      </c>
      <c r="B114" s="2">
        <v>1098780463</v>
      </c>
      <c r="C114" s="25">
        <v>346763</v>
      </c>
      <c r="D114" s="25">
        <v>4</v>
      </c>
    </row>
    <row r="115" spans="1:4" x14ac:dyDescent="0.25">
      <c r="A115" s="34">
        <f>IFERROR((VLOOKUP($B115,'INF SEGUROS X ASESOR'!$D$11:$F$249,3,0)),0)</f>
        <v>1</v>
      </c>
      <c r="B115" s="2">
        <v>1098789321</v>
      </c>
      <c r="C115" s="25">
        <v>335857</v>
      </c>
      <c r="D115" s="25">
        <v>1</v>
      </c>
    </row>
    <row r="116" spans="1:4" x14ac:dyDescent="0.25">
      <c r="A116" s="34">
        <f>IFERROR((VLOOKUP($B116,'INF SEGUROS X ASESOR'!$D$11:$F$249,3,0)),0)</f>
        <v>212</v>
      </c>
      <c r="B116" s="2">
        <v>1100948109</v>
      </c>
      <c r="C116" s="25">
        <v>89925</v>
      </c>
      <c r="D116" s="25">
        <v>1</v>
      </c>
    </row>
    <row r="117" spans="1:4" x14ac:dyDescent="0.25">
      <c r="A117" s="34">
        <f>IFERROR((VLOOKUP($B117,'INF SEGUROS X ASESOR'!$D$11:$F$249,3,0)),0)</f>
        <v>183</v>
      </c>
      <c r="B117" s="2">
        <v>1101200041</v>
      </c>
      <c r="C117" s="25">
        <v>76988</v>
      </c>
      <c r="D117" s="25">
        <v>1</v>
      </c>
    </row>
    <row r="118" spans="1:4" x14ac:dyDescent="0.25">
      <c r="A118" s="34">
        <f>IFERROR((VLOOKUP($B118,'INF SEGUROS X ASESOR'!$D$11:$F$249,3,0)),0)</f>
        <v>183</v>
      </c>
      <c r="B118" s="2">
        <v>1101200082</v>
      </c>
      <c r="C118" s="25">
        <v>37639</v>
      </c>
      <c r="D118" s="25">
        <v>1</v>
      </c>
    </row>
    <row r="119" spans="1:4" x14ac:dyDescent="0.25">
      <c r="A119" s="34">
        <f>IFERROR((VLOOKUP($B119,'INF SEGUROS X ASESOR'!$D$11:$F$249,3,0)),0)</f>
        <v>182</v>
      </c>
      <c r="B119" s="2">
        <v>1104127678</v>
      </c>
      <c r="C119" s="25">
        <v>391964</v>
      </c>
      <c r="D119" s="25">
        <v>4</v>
      </c>
    </row>
    <row r="120" spans="1:4" x14ac:dyDescent="0.25">
      <c r="A120" s="34">
        <f>IFERROR((VLOOKUP($B120,'INF SEGUROS X ASESOR'!$D$11:$F$249,3,0)),0)</f>
        <v>70</v>
      </c>
      <c r="B120" s="2">
        <v>1109301057</v>
      </c>
      <c r="C120" s="25">
        <v>485152</v>
      </c>
      <c r="D120" s="25">
        <v>3</v>
      </c>
    </row>
    <row r="121" spans="1:4" x14ac:dyDescent="0.25">
      <c r="A121" s="34">
        <f>IFERROR((VLOOKUP($B121,'INF SEGUROS X ASESOR'!$D$11:$F$249,3,0)),0)</f>
        <v>70</v>
      </c>
      <c r="B121" s="2">
        <v>1110562930</v>
      </c>
      <c r="C121" s="25">
        <v>143397</v>
      </c>
      <c r="D121" s="25">
        <v>1</v>
      </c>
    </row>
    <row r="122" spans="1:4" x14ac:dyDescent="0.25">
      <c r="A122" s="34">
        <f>IFERROR((VLOOKUP($B122,'INF SEGUROS X ASESOR'!$D$11:$F$249,3,0)),0)</f>
        <v>34</v>
      </c>
      <c r="B122" s="2">
        <v>1113041598</v>
      </c>
      <c r="C122" s="25">
        <v>0</v>
      </c>
      <c r="D122" s="25">
        <v>2</v>
      </c>
    </row>
    <row r="123" spans="1:4" x14ac:dyDescent="0.25">
      <c r="A123" s="34">
        <f>IFERROR((VLOOKUP($B123,'INF SEGUROS X ASESOR'!$D$11:$F$249,3,0)),0)</f>
        <v>141</v>
      </c>
      <c r="B123" s="2">
        <v>1117528604</v>
      </c>
      <c r="C123" s="25">
        <v>1210592</v>
      </c>
      <c r="D123" s="25">
        <v>7</v>
      </c>
    </row>
    <row r="124" spans="1:4" x14ac:dyDescent="0.25">
      <c r="A124" s="34">
        <f>IFERROR((VLOOKUP($B124,'INF SEGUROS X ASESOR'!$D$11:$F$249,3,0)),0)</f>
        <v>141</v>
      </c>
      <c r="B124" s="2">
        <v>1117531198</v>
      </c>
      <c r="C124" s="25">
        <v>354754</v>
      </c>
      <c r="D124" s="25">
        <v>2</v>
      </c>
    </row>
    <row r="125" spans="1:4" x14ac:dyDescent="0.25">
      <c r="A125" s="34">
        <f>IFERROR((VLOOKUP($B125,'INF SEGUROS X ASESOR'!$D$11:$F$249,3,0)),0)</f>
        <v>83</v>
      </c>
      <c r="B125" s="2">
        <v>1120374742</v>
      </c>
      <c r="C125" s="25">
        <v>617205</v>
      </c>
      <c r="D125" s="25">
        <v>9</v>
      </c>
    </row>
    <row r="126" spans="1:4" x14ac:dyDescent="0.25">
      <c r="A126" s="34">
        <f>IFERROR((VLOOKUP($B126,'INF SEGUROS X ASESOR'!$D$11:$F$249,3,0)),0)</f>
        <v>251</v>
      </c>
      <c r="B126" s="2">
        <v>1120563108</v>
      </c>
      <c r="C126" s="25">
        <v>498156</v>
      </c>
      <c r="D126" s="25">
        <v>4</v>
      </c>
    </row>
    <row r="127" spans="1:4" x14ac:dyDescent="0.25">
      <c r="A127" s="34">
        <f>IFERROR((VLOOKUP($B127,'INF SEGUROS X ASESOR'!$D$11:$F$249,3,0)),0)</f>
        <v>251</v>
      </c>
      <c r="B127" s="2">
        <v>1120564025</v>
      </c>
      <c r="C127" s="25">
        <v>597020</v>
      </c>
      <c r="D127" s="25">
        <v>6</v>
      </c>
    </row>
    <row r="128" spans="1:4" x14ac:dyDescent="0.25">
      <c r="A128" s="34">
        <f>IFERROR((VLOOKUP($B128,'INF SEGUROS X ASESOR'!$D$11:$F$249,3,0)),0)</f>
        <v>212</v>
      </c>
      <c r="B128" s="2">
        <v>1140417569</v>
      </c>
      <c r="C128" s="25">
        <v>166913</v>
      </c>
      <c r="D128" s="25">
        <v>2</v>
      </c>
    </row>
    <row r="129" spans="1:4" x14ac:dyDescent="0.25">
      <c r="A129" s="34">
        <f>IFERROR((VLOOKUP($B129,'INF SEGUROS X ASESOR'!$D$11:$F$249,3,0)),0)</f>
        <v>131</v>
      </c>
      <c r="B129" s="2">
        <v>1143404731</v>
      </c>
      <c r="C129" s="25">
        <v>1288766</v>
      </c>
      <c r="D129" s="25">
        <v>16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256D-2B40-42B2-98DE-D88B18E91483}">
  <dimension ref="A2:D18"/>
  <sheetViews>
    <sheetView zoomScale="80" zoomScaleNormal="80" workbookViewId="0">
      <selection activeCell="B7" sqref="B7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31"/>
      <c r="B2" s="23"/>
      <c r="C2" s="26"/>
      <c r="D2" s="24"/>
    </row>
    <row r="3" spans="1:4" x14ac:dyDescent="0.25">
      <c r="A3" s="108" t="s">
        <v>252</v>
      </c>
      <c r="B3" s="109"/>
      <c r="C3" s="109"/>
      <c r="D3" s="110"/>
    </row>
    <row r="4" spans="1:4" x14ac:dyDescent="0.25">
      <c r="A4" s="32"/>
      <c r="B4" s="28"/>
      <c r="C4" s="111">
        <v>18</v>
      </c>
      <c r="D4" s="111"/>
    </row>
    <row r="5" spans="1:4" x14ac:dyDescent="0.25">
      <c r="A5" s="28" t="s">
        <v>10</v>
      </c>
      <c r="B5" s="28" t="s">
        <v>245</v>
      </c>
      <c r="C5" s="29" t="s">
        <v>246</v>
      </c>
      <c r="D5" s="28" t="s">
        <v>247</v>
      </c>
    </row>
    <row r="6" spans="1:4" x14ac:dyDescent="0.25">
      <c r="A6" s="34">
        <f>IFERROR((VLOOKUP($B6,'INF SEGUROS X ASESOR'!$D$11:$F$199,3,0)),0)</f>
        <v>178</v>
      </c>
      <c r="B6" s="4">
        <v>17689042</v>
      </c>
      <c r="C6" s="27">
        <v>211206</v>
      </c>
      <c r="D6" s="25">
        <v>1</v>
      </c>
    </row>
    <row r="7" spans="1:4" x14ac:dyDescent="0.25">
      <c r="A7" s="34">
        <f>IFERROR((VLOOKUP($B7,'INF SEGUROS X ASESOR'!$D$11:$F$199,3,0)),0)</f>
        <v>251</v>
      </c>
      <c r="B7" s="101">
        <v>41243475</v>
      </c>
      <c r="C7" s="27">
        <v>211206</v>
      </c>
      <c r="D7" s="25">
        <v>1</v>
      </c>
    </row>
    <row r="8" spans="1:4" x14ac:dyDescent="0.25">
      <c r="A8" s="34">
        <f>IFERROR((VLOOKUP($B8,'INF SEGUROS X ASESOR'!$D$11:$F$199,3,0)),0)</f>
        <v>0</v>
      </c>
      <c r="B8" s="2"/>
      <c r="C8" s="27"/>
      <c r="D8" s="25"/>
    </row>
    <row r="9" spans="1:4" x14ac:dyDescent="0.25">
      <c r="A9" s="34">
        <f>IFERROR((VLOOKUP($B9,'INF SEGUROS X ASESOR'!$D$11:$F$199,3,0)),0)</f>
        <v>0</v>
      </c>
      <c r="B9" s="2"/>
      <c r="C9" s="27"/>
      <c r="D9" s="25"/>
    </row>
    <row r="10" spans="1:4" x14ac:dyDescent="0.25">
      <c r="A10" s="34">
        <f>IFERROR((VLOOKUP($B10,'INF SEGUROS X ASESOR'!$D$11:$F$199,3,0)),0)</f>
        <v>0</v>
      </c>
      <c r="B10" s="2"/>
      <c r="C10" s="27"/>
      <c r="D10" s="25"/>
    </row>
    <row r="11" spans="1:4" x14ac:dyDescent="0.25">
      <c r="A11" s="34">
        <f>IFERROR((VLOOKUP($B11,'INF SEGUROS X ASESOR'!$D$11:$F$199,3,0)),0)</f>
        <v>0</v>
      </c>
      <c r="B11" s="2"/>
      <c r="C11" s="27"/>
      <c r="D11" s="25"/>
    </row>
    <row r="12" spans="1:4" x14ac:dyDescent="0.25">
      <c r="A12" s="34">
        <f>IFERROR((VLOOKUP($B12,'INF SEGUROS X ASESOR'!$D$11:$F$199,3,0)),0)</f>
        <v>0</v>
      </c>
      <c r="B12" s="2"/>
      <c r="C12" s="27"/>
      <c r="D12" s="25"/>
    </row>
    <row r="13" spans="1:4" x14ac:dyDescent="0.25">
      <c r="A13" s="34">
        <f>IFERROR((VLOOKUP($B13,'INF SEGUROS X ASESOR'!$D$11:$F$199,3,0)),0)</f>
        <v>0</v>
      </c>
      <c r="B13" s="2"/>
      <c r="C13" s="27"/>
      <c r="D13" s="25"/>
    </row>
    <row r="14" spans="1:4" x14ac:dyDescent="0.25">
      <c r="A14" s="34">
        <f>IFERROR((VLOOKUP($B14,'INF SEGUROS X ASESOR'!$D$11:$F$199,3,0)),0)</f>
        <v>0</v>
      </c>
      <c r="B14" s="2"/>
      <c r="C14" s="27"/>
      <c r="D14" s="25"/>
    </row>
    <row r="15" spans="1:4" x14ac:dyDescent="0.25">
      <c r="A15" s="34">
        <f>IFERROR((VLOOKUP($B15,'INF SEGUROS X ASESOR'!$D$11:$F$199,3,0)),0)</f>
        <v>0</v>
      </c>
      <c r="B15" s="2"/>
      <c r="C15" s="27"/>
      <c r="D15" s="25"/>
    </row>
    <row r="16" spans="1:4" x14ac:dyDescent="0.25">
      <c r="A16" s="34">
        <f>IFERROR((VLOOKUP($B16,'INF SEGUROS X ASESOR'!$D$11:$F$199,3,0)),0)</f>
        <v>0</v>
      </c>
      <c r="B16" s="2"/>
      <c r="C16" s="27"/>
      <c r="D16" s="25"/>
    </row>
    <row r="17" spans="1:4" x14ac:dyDescent="0.25">
      <c r="A17" s="34">
        <f>IFERROR((VLOOKUP($B17,'INF SEGUROS X ASESOR'!$D$11:$F$199,3,0)),0)</f>
        <v>0</v>
      </c>
      <c r="B17" s="2"/>
      <c r="C17" s="27"/>
      <c r="D17" s="25"/>
    </row>
    <row r="18" spans="1:4" x14ac:dyDescent="0.25">
      <c r="A18" s="34">
        <f>IFERROR((VLOOKUP($B18,'INF SEGUROS X ASESOR'!$D$11:$F$199,3,0)),0)</f>
        <v>0</v>
      </c>
      <c r="B18" s="2"/>
      <c r="C18" s="27"/>
      <c r="D18" s="25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9EEB-1947-4DE1-8688-8BE955029BA3}">
  <dimension ref="A2:D66"/>
  <sheetViews>
    <sheetView zoomScale="82" zoomScaleNormal="82" workbookViewId="0">
      <selection activeCell="I18" sqref="I18"/>
    </sheetView>
  </sheetViews>
  <sheetFormatPr baseColWidth="10" defaultRowHeight="15" x14ac:dyDescent="0.25"/>
  <cols>
    <col min="1" max="1" width="4.28515625" style="1" bestFit="1" customWidth="1"/>
    <col min="2" max="2" width="11.42578125" style="38" customWidth="1"/>
    <col min="3" max="3" width="15.7109375" style="37" bestFit="1" customWidth="1"/>
    <col min="4" max="4" width="3.28515625" style="1" customWidth="1"/>
    <col min="5" max="16384" width="11.42578125" style="1"/>
  </cols>
  <sheetData>
    <row r="2" spans="1:4" x14ac:dyDescent="0.25">
      <c r="A2" s="108" t="s">
        <v>3</v>
      </c>
      <c r="B2" s="109"/>
      <c r="C2" s="109"/>
      <c r="D2" s="110"/>
    </row>
    <row r="3" spans="1:4" x14ac:dyDescent="0.25">
      <c r="A3" s="32"/>
      <c r="B3" s="33"/>
      <c r="C3" s="111">
        <v>25</v>
      </c>
      <c r="D3" s="111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6">
        <v>357850</v>
      </c>
      <c r="D5" s="96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6">
        <v>480100</v>
      </c>
      <c r="D6" s="96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6">
        <v>1153100</v>
      </c>
      <c r="D7" s="96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6">
        <v>4233800</v>
      </c>
      <c r="D8" s="96">
        <v>11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6">
        <v>2680000</v>
      </c>
      <c r="D9" s="96">
        <v>10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6">
        <v>480100</v>
      </c>
      <c r="D10" s="96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6">
        <v>920200</v>
      </c>
      <c r="D11" s="96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6">
        <v>1922500</v>
      </c>
      <c r="D12" s="96">
        <v>7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6">
        <v>1277300</v>
      </c>
      <c r="D13" s="96">
        <v>2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6">
        <v>1381950</v>
      </c>
      <c r="D14" s="96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6">
        <v>901850</v>
      </c>
      <c r="D15" s="96">
        <v>2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6">
        <v>541300</v>
      </c>
      <c r="D16" s="96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6">
        <v>480100</v>
      </c>
      <c r="D17" s="96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6">
        <v>480100</v>
      </c>
      <c r="D18" s="96">
        <v>1</v>
      </c>
    </row>
    <row r="19" spans="1:4" x14ac:dyDescent="0.25">
      <c r="A19" s="34">
        <f>IFERROR((VLOOKUP($B19,'INF SEGUROS X ASESOR'!$D$11:$F$200,3,0)),0)</f>
        <v>3</v>
      </c>
      <c r="B19" s="36">
        <v>1090376879</v>
      </c>
      <c r="C19" s="96">
        <v>1440300</v>
      </c>
      <c r="D19" s="96">
        <v>3</v>
      </c>
    </row>
    <row r="20" spans="1:4" x14ac:dyDescent="0.25">
      <c r="A20" s="34">
        <f>IFERROR((VLOOKUP($B20,'INF SEGUROS X ASESOR'!$D$11:$F$200,3,0)),0)</f>
        <v>16</v>
      </c>
      <c r="B20" s="36">
        <v>1090377350</v>
      </c>
      <c r="C20" s="96">
        <v>480100</v>
      </c>
      <c r="D20" s="96">
        <v>1</v>
      </c>
    </row>
    <row r="21" spans="1:4" x14ac:dyDescent="0.25">
      <c r="A21" s="34">
        <f>IFERROR((VLOOKUP($B21,'INF SEGUROS X ASESOR'!$D$11:$F$200,3,0)),0)</f>
        <v>4</v>
      </c>
      <c r="B21" s="36">
        <v>1090388225</v>
      </c>
      <c r="C21" s="96">
        <v>480100</v>
      </c>
      <c r="D21" s="96">
        <v>1</v>
      </c>
    </row>
    <row r="22" spans="1:4" x14ac:dyDescent="0.25">
      <c r="A22" s="34">
        <f>IFERROR((VLOOKUP($B22,'INF SEGUROS X ASESOR'!$D$11:$F$200,3,0)),0)</f>
        <v>16</v>
      </c>
      <c r="B22" s="36">
        <v>1090399192</v>
      </c>
      <c r="C22" s="96">
        <v>960200</v>
      </c>
      <c r="D22" s="96">
        <v>2</v>
      </c>
    </row>
    <row r="23" spans="1:4" x14ac:dyDescent="0.25">
      <c r="A23" s="34">
        <f>IFERROR((VLOOKUP($B23,'INF SEGUROS X ASESOR'!$D$11:$F$200,3,0)),0)</f>
        <v>4</v>
      </c>
      <c r="B23" s="36">
        <v>1090420115</v>
      </c>
      <c r="C23" s="96">
        <v>960200</v>
      </c>
      <c r="D23" s="96">
        <v>2</v>
      </c>
    </row>
    <row r="24" spans="1:4" x14ac:dyDescent="0.25">
      <c r="A24" s="34">
        <f>IFERROR((VLOOKUP($B24,'INF SEGUROS X ASESOR'!$D$11:$F$200,3,0)),0)</f>
        <v>1</v>
      </c>
      <c r="B24" s="36">
        <v>1094574650</v>
      </c>
      <c r="C24" s="96">
        <v>480100</v>
      </c>
      <c r="D24" s="96">
        <v>1</v>
      </c>
    </row>
    <row r="25" spans="1:4" x14ac:dyDescent="0.25">
      <c r="A25" s="34">
        <f>IFERROR((VLOOKUP($B25,'INF SEGUROS X ASESOR'!$D$11:$F$200,3,0)),0)</f>
        <v>23</v>
      </c>
      <c r="B25" s="36">
        <v>1095815032</v>
      </c>
      <c r="C25" s="96">
        <v>2538850</v>
      </c>
      <c r="D25" s="96">
        <v>4</v>
      </c>
    </row>
    <row r="26" spans="1:4" x14ac:dyDescent="0.25">
      <c r="A26" s="34">
        <f>IFERROR((VLOOKUP($B26,'INF SEGUROS X ASESOR'!$D$11:$F$200,3,0)),0)</f>
        <v>23</v>
      </c>
      <c r="B26" s="36">
        <v>1095952324</v>
      </c>
      <c r="C26" s="96">
        <v>1440300</v>
      </c>
      <c r="D26" s="96">
        <v>3</v>
      </c>
    </row>
    <row r="27" spans="1:4" x14ac:dyDescent="0.25">
      <c r="A27" s="34">
        <f>IFERROR((VLOOKUP($B27,'INF SEGUROS X ASESOR'!$D$11:$F$200,3,0)),0)</f>
        <v>1</v>
      </c>
      <c r="B27" s="36">
        <v>1098606818</v>
      </c>
      <c r="C27" s="96">
        <v>480100</v>
      </c>
      <c r="D27" s="96">
        <v>1</v>
      </c>
    </row>
    <row r="28" spans="1:4" x14ac:dyDescent="0.25">
      <c r="A28" s="34">
        <f>IFERROR((VLOOKUP($B28,'INF SEGUROS X ASESOR'!$D$11:$F$200,3,0)),0)</f>
        <v>16</v>
      </c>
      <c r="B28" s="36">
        <v>1098623494</v>
      </c>
      <c r="C28" s="96">
        <v>1440300</v>
      </c>
      <c r="D28" s="96">
        <v>3</v>
      </c>
    </row>
    <row r="29" spans="1:4" x14ac:dyDescent="0.25">
      <c r="A29" s="34">
        <f>IFERROR((VLOOKUP($B29,'INF SEGUROS X ASESOR'!$D$11:$F$200,3,0)),0)</f>
        <v>1</v>
      </c>
      <c r="B29" s="36">
        <v>1098789321</v>
      </c>
      <c r="C29" s="96">
        <v>1277300</v>
      </c>
      <c r="D29" s="96">
        <v>2</v>
      </c>
    </row>
    <row r="30" spans="1:4" x14ac:dyDescent="0.25">
      <c r="A30" s="34">
        <f>IFERROR((VLOOKUP($B30,'INF SEGUROS X ASESOR'!$D$11:$F$200,3,0)),0)</f>
        <v>212</v>
      </c>
      <c r="B30" s="36">
        <v>1100948109</v>
      </c>
      <c r="C30" s="96">
        <v>1440300</v>
      </c>
      <c r="D30" s="96">
        <v>3</v>
      </c>
    </row>
    <row r="31" spans="1:4" x14ac:dyDescent="0.25">
      <c r="A31" s="34">
        <f>IFERROR((VLOOKUP($B31,'INF SEGUROS X ASESOR'!$D$11:$F$200,3,0)),0)</f>
        <v>183</v>
      </c>
      <c r="B31" s="36">
        <v>1101200041</v>
      </c>
      <c r="C31" s="96">
        <v>1440300</v>
      </c>
      <c r="D31" s="96">
        <v>3</v>
      </c>
    </row>
    <row r="32" spans="1:4" x14ac:dyDescent="0.25">
      <c r="A32" s="34">
        <f>IFERROR((VLOOKUP($B32,'INF SEGUROS X ASESOR'!$D$11:$F$200,3,0)),0)</f>
        <v>183</v>
      </c>
      <c r="B32" s="36">
        <v>1101200082</v>
      </c>
      <c r="C32" s="96">
        <v>960200</v>
      </c>
      <c r="D32" s="96">
        <v>2</v>
      </c>
    </row>
    <row r="33" spans="1:4" x14ac:dyDescent="0.25">
      <c r="A33" s="34">
        <f>IFERROR((VLOOKUP($B33,'INF SEGUROS X ASESOR'!$D$11:$F$200,3,0)),0)</f>
        <v>182</v>
      </c>
      <c r="B33" s="36">
        <v>1104131904</v>
      </c>
      <c r="C33" s="96">
        <v>481750</v>
      </c>
      <c r="D33" s="96">
        <v>1</v>
      </c>
    </row>
    <row r="34" spans="1:4" x14ac:dyDescent="0.25">
      <c r="A34" s="34">
        <f>IFERROR((VLOOKUP($B34,'INF SEGUROS X ASESOR'!$D$11:$F$200,3,0)),0)</f>
        <v>83</v>
      </c>
      <c r="B34" s="36">
        <v>1120374742</v>
      </c>
      <c r="C34" s="96">
        <v>3027050</v>
      </c>
      <c r="D34" s="96">
        <v>8</v>
      </c>
    </row>
    <row r="35" spans="1:4" x14ac:dyDescent="0.25">
      <c r="A35" s="34">
        <f>IFERROR((VLOOKUP($B35,'INF SEGUROS X ASESOR'!$D$11:$F$200,3,0)),0)</f>
        <v>251</v>
      </c>
      <c r="B35" s="36">
        <v>1120563108</v>
      </c>
      <c r="C35" s="96">
        <v>1984450</v>
      </c>
      <c r="D35" s="96">
        <v>4</v>
      </c>
    </row>
    <row r="36" spans="1:4" x14ac:dyDescent="0.25">
      <c r="A36" s="34">
        <f>IFERROR((VLOOKUP($B36,'INF SEGUROS X ASESOR'!$D$11:$F$200,3,0)),0)</f>
        <v>52</v>
      </c>
      <c r="B36" s="36">
        <v>11222084</v>
      </c>
      <c r="C36" s="96">
        <v>1440300</v>
      </c>
      <c r="D36" s="96">
        <v>3</v>
      </c>
    </row>
    <row r="37" spans="1:4" x14ac:dyDescent="0.25">
      <c r="A37" s="34">
        <f>IFERROR((VLOOKUP($B37,'INF SEGUROS X ASESOR'!$D$11:$F$200,3,0)),0)</f>
        <v>212</v>
      </c>
      <c r="B37" s="36">
        <v>1140417569</v>
      </c>
      <c r="C37" s="96">
        <v>1880400</v>
      </c>
      <c r="D37" s="96">
        <v>6</v>
      </c>
    </row>
    <row r="38" spans="1:4" x14ac:dyDescent="0.25">
      <c r="A38" s="34">
        <f>IFERROR((VLOOKUP($B38,'INF SEGUROS X ASESOR'!$D$11:$F$200,3,0)),0)</f>
        <v>246</v>
      </c>
      <c r="B38" s="36">
        <v>12997397</v>
      </c>
      <c r="C38" s="96">
        <v>480100</v>
      </c>
      <c r="D38" s="96">
        <v>1</v>
      </c>
    </row>
    <row r="39" spans="1:4" x14ac:dyDescent="0.25">
      <c r="A39" s="34">
        <f>IFERROR((VLOOKUP($B39,'INF SEGUROS X ASESOR'!$D$11:$F$200,3,0)),0)</f>
        <v>4</v>
      </c>
      <c r="B39" s="36">
        <v>13275906</v>
      </c>
      <c r="C39" s="96">
        <v>1440300</v>
      </c>
      <c r="D39" s="96">
        <v>3</v>
      </c>
    </row>
    <row r="40" spans="1:4" x14ac:dyDescent="0.25">
      <c r="A40" s="34">
        <f>IFERROR((VLOOKUP($B40,'INF SEGUROS X ASESOR'!$D$11:$F$200,3,0)),0)</f>
        <v>23</v>
      </c>
      <c r="B40" s="36">
        <v>13748083</v>
      </c>
      <c r="C40" s="96">
        <v>960200</v>
      </c>
      <c r="D40" s="96">
        <v>2</v>
      </c>
    </row>
    <row r="41" spans="1:4" x14ac:dyDescent="0.25">
      <c r="A41" s="34">
        <f>IFERROR((VLOOKUP($B41,'INF SEGUROS X ASESOR'!$D$11:$F$200,3,0)),0)</f>
        <v>69</v>
      </c>
      <c r="B41" s="36">
        <v>14193155</v>
      </c>
      <c r="C41" s="96">
        <v>480100</v>
      </c>
      <c r="D41" s="96">
        <v>1</v>
      </c>
    </row>
    <row r="42" spans="1:4" x14ac:dyDescent="0.25">
      <c r="A42" s="34">
        <f>IFERROR((VLOOKUP($B42,'INF SEGUROS X ASESOR'!$D$11:$F$200,3,0)),0)</f>
        <v>3</v>
      </c>
      <c r="B42" s="36">
        <v>17525371</v>
      </c>
      <c r="C42" s="96">
        <v>901850</v>
      </c>
      <c r="D42" s="96">
        <v>2</v>
      </c>
    </row>
    <row r="43" spans="1:4" x14ac:dyDescent="0.25">
      <c r="A43" s="34">
        <f>IFERROR((VLOOKUP($B43,'INF SEGUROS X ASESOR'!$D$11:$F$200,3,0)),0)</f>
        <v>39</v>
      </c>
      <c r="B43" s="36">
        <v>20896779</v>
      </c>
      <c r="C43" s="96">
        <v>2003950</v>
      </c>
      <c r="D43" s="96">
        <v>4</v>
      </c>
    </row>
    <row r="44" spans="1:4" x14ac:dyDescent="0.25">
      <c r="A44" s="34">
        <f>IFERROR((VLOOKUP($B44,'INF SEGUROS X ASESOR'!$D$11:$F$200,3,0)),0)</f>
        <v>69</v>
      </c>
      <c r="B44" s="36">
        <v>36175736</v>
      </c>
      <c r="C44" s="96">
        <v>480100</v>
      </c>
      <c r="D44" s="96">
        <v>1</v>
      </c>
    </row>
    <row r="45" spans="1:4" x14ac:dyDescent="0.25">
      <c r="A45" s="34">
        <f>IFERROR((VLOOKUP($B45,'INF SEGUROS X ASESOR'!$D$11:$F$200,3,0)),0)</f>
        <v>3</v>
      </c>
      <c r="B45" s="36">
        <v>37279792</v>
      </c>
      <c r="C45" s="96">
        <v>1920400</v>
      </c>
      <c r="D45" s="96">
        <v>4</v>
      </c>
    </row>
    <row r="46" spans="1:4" x14ac:dyDescent="0.25">
      <c r="A46" s="34">
        <f>IFERROR((VLOOKUP($B46,'INF SEGUROS X ASESOR'!$D$11:$F$200,3,0)),0)</f>
        <v>1</v>
      </c>
      <c r="B46" s="36">
        <v>37838779</v>
      </c>
      <c r="C46" s="96">
        <v>480100</v>
      </c>
      <c r="D46" s="96">
        <v>1</v>
      </c>
    </row>
    <row r="47" spans="1:4" x14ac:dyDescent="0.25">
      <c r="A47" s="34">
        <f>IFERROR((VLOOKUP($B47,'INF SEGUROS X ASESOR'!$D$11:$F$200,3,0)),0)</f>
        <v>212</v>
      </c>
      <c r="B47" s="36">
        <v>37893881</v>
      </c>
      <c r="C47" s="96">
        <v>3183900</v>
      </c>
      <c r="D47" s="96">
        <v>6</v>
      </c>
    </row>
    <row r="48" spans="1:4" x14ac:dyDescent="0.25">
      <c r="A48" s="34">
        <f>IFERROR((VLOOKUP($B48,'INF SEGUROS X ASESOR'!$D$11:$F$200,3,0)),0)</f>
        <v>187</v>
      </c>
      <c r="B48" s="36">
        <v>37932706</v>
      </c>
      <c r="C48" s="96">
        <v>960200</v>
      </c>
      <c r="D48" s="96">
        <v>2</v>
      </c>
    </row>
    <row r="49" spans="1:4" x14ac:dyDescent="0.25">
      <c r="A49" s="34">
        <f>IFERROR((VLOOKUP($B49,'INF SEGUROS X ASESOR'!$D$11:$F$200,3,0)),0)</f>
        <v>23</v>
      </c>
      <c r="B49" s="36">
        <v>39539274</v>
      </c>
      <c r="C49" s="96">
        <v>480100</v>
      </c>
      <c r="D49" s="96">
        <v>1</v>
      </c>
    </row>
    <row r="50" spans="1:4" x14ac:dyDescent="0.25">
      <c r="A50" s="34">
        <f>IFERROR((VLOOKUP($B50,'INF SEGUROS X ASESOR'!$D$11:$F$200,3,0)),0)</f>
        <v>189</v>
      </c>
      <c r="B50" s="36">
        <v>40012605</v>
      </c>
      <c r="C50" s="96">
        <v>480100</v>
      </c>
      <c r="D50" s="96">
        <v>1</v>
      </c>
    </row>
    <row r="51" spans="1:4" x14ac:dyDescent="0.25">
      <c r="A51" s="34">
        <f>IFERROR((VLOOKUP($B51,'INF SEGUROS X ASESOR'!$D$11:$F$200,3,0)),0)</f>
        <v>45</v>
      </c>
      <c r="B51" s="36">
        <v>43501348</v>
      </c>
      <c r="C51" s="96">
        <v>1155050</v>
      </c>
      <c r="D51" s="96">
        <v>2</v>
      </c>
    </row>
    <row r="52" spans="1:4" x14ac:dyDescent="0.25">
      <c r="A52" s="34">
        <f>IFERROR((VLOOKUP($B52,'INF SEGUROS X ASESOR'!$D$11:$F$200,3,0)),0)</f>
        <v>86</v>
      </c>
      <c r="B52" s="36">
        <v>46677863</v>
      </c>
      <c r="C52" s="96">
        <v>1757400</v>
      </c>
      <c r="D52" s="96">
        <v>3</v>
      </c>
    </row>
    <row r="53" spans="1:4" x14ac:dyDescent="0.25">
      <c r="A53" s="34">
        <f>IFERROR((VLOOKUP($B53,'INF SEGUROS X ASESOR'!$D$11:$F$200,3,0)),0)</f>
        <v>246</v>
      </c>
      <c r="B53" s="36">
        <v>59311332</v>
      </c>
      <c r="C53" s="96">
        <v>480100</v>
      </c>
      <c r="D53" s="96">
        <v>1</v>
      </c>
    </row>
    <row r="54" spans="1:4" x14ac:dyDescent="0.25">
      <c r="A54" s="34">
        <f>IFERROR((VLOOKUP($B54,'INF SEGUROS X ASESOR'!$D$11:$F$200,3,0)),0)</f>
        <v>23</v>
      </c>
      <c r="B54" s="36">
        <v>60397120</v>
      </c>
      <c r="C54" s="96">
        <v>1318050</v>
      </c>
      <c r="D54" s="96">
        <v>3</v>
      </c>
    </row>
    <row r="55" spans="1:4" x14ac:dyDescent="0.25">
      <c r="A55" s="34">
        <f>IFERROR((VLOOKUP($B55,'INF SEGUROS X ASESOR'!$D$11:$F$200,3,0)),0)</f>
        <v>3</v>
      </c>
      <c r="B55" s="36">
        <v>60448409</v>
      </c>
      <c r="C55" s="96">
        <v>480100</v>
      </c>
      <c r="D55" s="96">
        <v>1</v>
      </c>
    </row>
    <row r="56" spans="1:4" x14ac:dyDescent="0.25">
      <c r="A56" s="34">
        <f>IFERROR((VLOOKUP($B56,'INF SEGUROS X ASESOR'!$D$11:$F$200,3,0)),0)</f>
        <v>23</v>
      </c>
      <c r="B56" s="36">
        <v>63516073</v>
      </c>
      <c r="C56" s="96">
        <v>480100</v>
      </c>
      <c r="D56" s="96">
        <v>1</v>
      </c>
    </row>
    <row r="57" spans="1:4" x14ac:dyDescent="0.25">
      <c r="A57" s="34">
        <f>IFERROR((VLOOKUP($B57,'INF SEGUROS X ASESOR'!$D$11:$F$200,3,0)),0)</f>
        <v>189</v>
      </c>
      <c r="B57" s="36">
        <v>6760693</v>
      </c>
      <c r="C57" s="96">
        <v>673000</v>
      </c>
      <c r="D57" s="96">
        <v>1</v>
      </c>
    </row>
    <row r="58" spans="1:4" x14ac:dyDescent="0.25">
      <c r="A58" s="34">
        <f>IFERROR((VLOOKUP($B58,'INF SEGUROS X ASESOR'!$D$11:$F$200,3,0)),0)</f>
        <v>47</v>
      </c>
      <c r="B58" s="36">
        <v>74081179</v>
      </c>
      <c r="C58" s="96">
        <v>1265250</v>
      </c>
      <c r="D58" s="96">
        <v>3</v>
      </c>
    </row>
    <row r="59" spans="1:4" x14ac:dyDescent="0.25">
      <c r="A59" s="34">
        <f>IFERROR((VLOOKUP($B59,'INF SEGUROS X ASESOR'!$D$11:$F$200,3,0)),0)</f>
        <v>70</v>
      </c>
      <c r="B59" s="36">
        <v>80205370</v>
      </c>
      <c r="C59" s="96">
        <v>480100</v>
      </c>
      <c r="D59" s="96">
        <v>1</v>
      </c>
    </row>
    <row r="60" spans="1:4" x14ac:dyDescent="0.25">
      <c r="A60" s="34">
        <f>IFERROR((VLOOKUP($B60,'INF SEGUROS X ASESOR'!$D$11:$F$200,3,0)),0)</f>
        <v>47</v>
      </c>
      <c r="B60" s="36">
        <v>80224902</v>
      </c>
      <c r="C60" s="96">
        <v>2622550</v>
      </c>
      <c r="D60" s="96">
        <v>7</v>
      </c>
    </row>
    <row r="61" spans="1:4" x14ac:dyDescent="0.25">
      <c r="A61" s="34">
        <f>IFERROR((VLOOKUP($B61,'INF SEGUROS X ASESOR'!$D$11:$F$200,3,0)),0)</f>
        <v>39</v>
      </c>
      <c r="B61" s="36">
        <v>86075488</v>
      </c>
      <c r="C61" s="96">
        <v>480100</v>
      </c>
      <c r="D61" s="96">
        <v>1</v>
      </c>
    </row>
    <row r="62" spans="1:4" x14ac:dyDescent="0.25">
      <c r="A62" s="34">
        <f>IFERROR((VLOOKUP($B62,'INF SEGUROS X ASESOR'!$D$11:$F$200,3,0)),0)</f>
        <v>3</v>
      </c>
      <c r="B62" s="36">
        <v>88232048</v>
      </c>
      <c r="C62" s="96">
        <v>961850</v>
      </c>
      <c r="D62" s="96">
        <v>2</v>
      </c>
    </row>
    <row r="63" spans="1:4" x14ac:dyDescent="0.25">
      <c r="A63" s="34">
        <f>IFERROR((VLOOKUP($B63,'INF SEGUROS X ASESOR'!$D$11:$F$200,3,0)),0)</f>
        <v>3</v>
      </c>
      <c r="B63" s="36">
        <v>88240478</v>
      </c>
      <c r="C63" s="96">
        <v>480100</v>
      </c>
      <c r="D63" s="96">
        <v>1</v>
      </c>
    </row>
    <row r="64" spans="1:4" x14ac:dyDescent="0.25">
      <c r="A64" s="34">
        <f>IFERROR((VLOOKUP($B64,'INF SEGUROS X ASESOR'!$D$11:$F$200,3,0)),0)</f>
        <v>4</v>
      </c>
      <c r="B64" s="36">
        <v>88254944</v>
      </c>
      <c r="C64" s="96">
        <v>480100</v>
      </c>
      <c r="D64" s="96">
        <v>1</v>
      </c>
    </row>
    <row r="65" spans="1:4" x14ac:dyDescent="0.25">
      <c r="A65" s="34">
        <f>IFERROR((VLOOKUP($B65,'INF SEGUROS X ASESOR'!$D$11:$F$200,3,0)),0)</f>
        <v>100</v>
      </c>
      <c r="B65" s="36">
        <v>890206611</v>
      </c>
      <c r="C65" s="96">
        <v>29059100</v>
      </c>
      <c r="D65" s="96">
        <v>68</v>
      </c>
    </row>
    <row r="66" spans="1:4" x14ac:dyDescent="0.25">
      <c r="A66" s="34">
        <f>IFERROR((VLOOKUP($B66,'INF SEGUROS X ASESOR'!$D$11:$F$200,3,0)),0)</f>
        <v>212</v>
      </c>
      <c r="B66" s="36">
        <v>91079206</v>
      </c>
      <c r="C66" s="96">
        <v>1920400</v>
      </c>
      <c r="D66" s="96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327C-5C69-4A75-A40F-667FB7ABABBB}">
  <dimension ref="A2:D66"/>
  <sheetViews>
    <sheetView topLeftCell="A58" zoomScale="82" zoomScaleNormal="82" workbookViewId="0">
      <selection activeCell="D58" sqref="D1:D1048576"/>
    </sheetView>
  </sheetViews>
  <sheetFormatPr baseColWidth="10" defaultRowHeight="15" x14ac:dyDescent="0.25"/>
  <cols>
    <col min="1" max="1" width="4.140625" style="39" bestFit="1" customWidth="1"/>
    <col min="2" max="2" width="11.5703125" style="39" bestFit="1" customWidth="1"/>
    <col min="3" max="3" width="13.28515625" style="40" customWidth="1"/>
    <col min="4" max="4" width="3" style="39" customWidth="1"/>
    <col min="5" max="16384" width="11.42578125" style="39"/>
  </cols>
  <sheetData>
    <row r="2" spans="1:4" x14ac:dyDescent="0.25">
      <c r="A2" s="108" t="s">
        <v>3</v>
      </c>
      <c r="B2" s="109"/>
      <c r="C2" s="109"/>
      <c r="D2" s="110"/>
    </row>
    <row r="3" spans="1:4" x14ac:dyDescent="0.25">
      <c r="A3" s="32"/>
      <c r="B3" s="33"/>
      <c r="C3" s="111">
        <v>25</v>
      </c>
      <c r="D3" s="111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6">
        <v>20000</v>
      </c>
      <c r="D5" s="96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6">
        <v>20000</v>
      </c>
      <c r="D6" s="96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6">
        <v>40000</v>
      </c>
      <c r="D7" s="96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6">
        <v>220000</v>
      </c>
      <c r="D8" s="96">
        <v>11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6">
        <v>200000</v>
      </c>
      <c r="D9" s="96">
        <v>10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6">
        <v>20000</v>
      </c>
      <c r="D10" s="96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6">
        <v>80000</v>
      </c>
      <c r="D11" s="96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6">
        <v>140000</v>
      </c>
      <c r="D12" s="96">
        <v>7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6">
        <v>40000</v>
      </c>
      <c r="D13" s="96">
        <v>2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6">
        <v>60000</v>
      </c>
      <c r="D14" s="96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6">
        <v>40000</v>
      </c>
      <c r="D15" s="96">
        <v>2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6">
        <v>20000</v>
      </c>
      <c r="D16" s="96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6">
        <v>20000</v>
      </c>
      <c r="D17" s="96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6">
        <v>20000</v>
      </c>
      <c r="D18" s="96">
        <v>1</v>
      </c>
    </row>
    <row r="19" spans="1:4" x14ac:dyDescent="0.25">
      <c r="A19" s="34">
        <f>IFERROR((VLOOKUP($B19,'INF SEGUROS X ASESOR'!$D$11:$F$200,3,0)),0)</f>
        <v>3</v>
      </c>
      <c r="B19" s="36">
        <v>1090376879</v>
      </c>
      <c r="C19" s="96">
        <v>60000</v>
      </c>
      <c r="D19" s="96">
        <v>3</v>
      </c>
    </row>
    <row r="20" spans="1:4" x14ac:dyDescent="0.25">
      <c r="A20" s="34">
        <f>IFERROR((VLOOKUP($B20,'INF SEGUROS X ASESOR'!$D$11:$F$200,3,0)),0)</f>
        <v>16</v>
      </c>
      <c r="B20" s="36">
        <v>1090377350</v>
      </c>
      <c r="C20" s="96">
        <v>20000</v>
      </c>
      <c r="D20" s="96">
        <v>1</v>
      </c>
    </row>
    <row r="21" spans="1:4" x14ac:dyDescent="0.25">
      <c r="A21" s="34">
        <f>IFERROR((VLOOKUP($B21,'INF SEGUROS X ASESOR'!$D$11:$F$200,3,0)),0)</f>
        <v>4</v>
      </c>
      <c r="B21" s="36">
        <v>1090388225</v>
      </c>
      <c r="C21" s="96">
        <v>20000</v>
      </c>
      <c r="D21" s="96">
        <v>1</v>
      </c>
    </row>
    <row r="22" spans="1:4" x14ac:dyDescent="0.25">
      <c r="A22" s="34">
        <f>IFERROR((VLOOKUP($B22,'INF SEGUROS X ASESOR'!$D$11:$F$200,3,0)),0)</f>
        <v>16</v>
      </c>
      <c r="B22" s="36">
        <v>1090399192</v>
      </c>
      <c r="C22" s="96">
        <v>40000</v>
      </c>
      <c r="D22" s="96">
        <v>2</v>
      </c>
    </row>
    <row r="23" spans="1:4" x14ac:dyDescent="0.25">
      <c r="A23" s="34">
        <f>IFERROR((VLOOKUP($B23,'INF SEGUROS X ASESOR'!$D$11:$F$200,3,0)),0)</f>
        <v>4</v>
      </c>
      <c r="B23" s="36">
        <v>1090420115</v>
      </c>
      <c r="C23" s="96">
        <v>40000</v>
      </c>
      <c r="D23" s="96">
        <v>2</v>
      </c>
    </row>
    <row r="24" spans="1:4" x14ac:dyDescent="0.25">
      <c r="A24" s="34">
        <f>IFERROR((VLOOKUP($B24,'INF SEGUROS X ASESOR'!$D$11:$F$200,3,0)),0)</f>
        <v>1</v>
      </c>
      <c r="B24" s="36">
        <v>1094574650</v>
      </c>
      <c r="C24" s="96">
        <v>20000</v>
      </c>
      <c r="D24" s="96">
        <v>1</v>
      </c>
    </row>
    <row r="25" spans="1:4" x14ac:dyDescent="0.25">
      <c r="A25" s="34">
        <f>IFERROR((VLOOKUP($B25,'INF SEGUROS X ASESOR'!$D$11:$F$200,3,0)),0)</f>
        <v>23</v>
      </c>
      <c r="B25" s="36">
        <v>1095815032</v>
      </c>
      <c r="C25" s="96">
        <v>80000</v>
      </c>
      <c r="D25" s="96">
        <v>4</v>
      </c>
    </row>
    <row r="26" spans="1:4" x14ac:dyDescent="0.25">
      <c r="A26" s="34">
        <f>IFERROR((VLOOKUP($B26,'INF SEGUROS X ASESOR'!$D$11:$F$200,3,0)),0)</f>
        <v>23</v>
      </c>
      <c r="B26" s="36">
        <v>1095952324</v>
      </c>
      <c r="C26" s="96">
        <v>60000</v>
      </c>
      <c r="D26" s="96">
        <v>3</v>
      </c>
    </row>
    <row r="27" spans="1:4" x14ac:dyDescent="0.25">
      <c r="A27" s="34">
        <f>IFERROR((VLOOKUP($B27,'INF SEGUROS X ASESOR'!$D$11:$F$200,3,0)),0)</f>
        <v>1</v>
      </c>
      <c r="B27" s="36">
        <v>1098606818</v>
      </c>
      <c r="C27" s="96">
        <v>20000</v>
      </c>
      <c r="D27" s="96">
        <v>1</v>
      </c>
    </row>
    <row r="28" spans="1:4" x14ac:dyDescent="0.25">
      <c r="A28" s="34">
        <f>IFERROR((VLOOKUP($B28,'INF SEGUROS X ASESOR'!$D$11:$F$200,3,0)),0)</f>
        <v>16</v>
      </c>
      <c r="B28" s="36">
        <v>1098623494</v>
      </c>
      <c r="C28" s="96">
        <v>60000</v>
      </c>
      <c r="D28" s="96">
        <v>3</v>
      </c>
    </row>
    <row r="29" spans="1:4" x14ac:dyDescent="0.25">
      <c r="A29" s="34">
        <f>IFERROR((VLOOKUP($B29,'INF SEGUROS X ASESOR'!$D$11:$F$200,3,0)),0)</f>
        <v>1</v>
      </c>
      <c r="B29" s="36">
        <v>1098789321</v>
      </c>
      <c r="C29" s="96">
        <v>40000</v>
      </c>
      <c r="D29" s="96">
        <v>2</v>
      </c>
    </row>
    <row r="30" spans="1:4" x14ac:dyDescent="0.25">
      <c r="A30" s="34">
        <f>IFERROR((VLOOKUP($B30,'INF SEGUROS X ASESOR'!$D$11:$F$200,3,0)),0)</f>
        <v>212</v>
      </c>
      <c r="B30" s="36">
        <v>1100948109</v>
      </c>
      <c r="C30" s="96">
        <v>60000</v>
      </c>
      <c r="D30" s="96">
        <v>3</v>
      </c>
    </row>
    <row r="31" spans="1:4" x14ac:dyDescent="0.25">
      <c r="A31" s="34">
        <f>IFERROR((VLOOKUP($B31,'INF SEGUROS X ASESOR'!$D$11:$F$200,3,0)),0)</f>
        <v>183</v>
      </c>
      <c r="B31" s="36">
        <v>1101200041</v>
      </c>
      <c r="C31" s="96">
        <v>60000</v>
      </c>
      <c r="D31" s="96">
        <v>3</v>
      </c>
    </row>
    <row r="32" spans="1:4" x14ac:dyDescent="0.25">
      <c r="A32" s="34">
        <f>IFERROR((VLOOKUP($B32,'INF SEGUROS X ASESOR'!$D$11:$F$200,3,0)),0)</f>
        <v>183</v>
      </c>
      <c r="B32" s="36">
        <v>1101200082</v>
      </c>
      <c r="C32" s="96">
        <v>40000</v>
      </c>
      <c r="D32" s="96">
        <v>2</v>
      </c>
    </row>
    <row r="33" spans="1:4" x14ac:dyDescent="0.25">
      <c r="A33" s="34">
        <f>IFERROR((VLOOKUP($B33,'INF SEGUROS X ASESOR'!$D$11:$F$200,3,0)),0)</f>
        <v>182</v>
      </c>
      <c r="B33" s="36">
        <v>1104131904</v>
      </c>
      <c r="C33" s="96">
        <v>20000</v>
      </c>
      <c r="D33" s="96">
        <v>1</v>
      </c>
    </row>
    <row r="34" spans="1:4" x14ac:dyDescent="0.25">
      <c r="A34" s="34">
        <f>IFERROR((VLOOKUP($B34,'INF SEGUROS X ASESOR'!$D$11:$F$200,3,0)),0)</f>
        <v>83</v>
      </c>
      <c r="B34" s="36">
        <v>1120374742</v>
      </c>
      <c r="C34" s="96">
        <v>160000</v>
      </c>
      <c r="D34" s="96">
        <v>8</v>
      </c>
    </row>
    <row r="35" spans="1:4" x14ac:dyDescent="0.25">
      <c r="A35" s="34">
        <f>IFERROR((VLOOKUP($B35,'INF SEGUROS X ASESOR'!$D$11:$F$200,3,0)),0)</f>
        <v>251</v>
      </c>
      <c r="B35" s="36">
        <v>1120563108</v>
      </c>
      <c r="C35" s="96">
        <v>80000</v>
      </c>
      <c r="D35" s="96">
        <v>4</v>
      </c>
    </row>
    <row r="36" spans="1:4" x14ac:dyDescent="0.25">
      <c r="A36" s="34">
        <f>IFERROR((VLOOKUP($B36,'INF SEGUROS X ASESOR'!$D$11:$F$200,3,0)),0)</f>
        <v>52</v>
      </c>
      <c r="B36" s="36">
        <v>11222084</v>
      </c>
      <c r="C36" s="96">
        <v>60000</v>
      </c>
      <c r="D36" s="96">
        <v>3</v>
      </c>
    </row>
    <row r="37" spans="1:4" x14ac:dyDescent="0.25">
      <c r="A37" s="34">
        <f>IFERROR((VLOOKUP($B37,'INF SEGUROS X ASESOR'!$D$11:$F$200,3,0)),0)</f>
        <v>212</v>
      </c>
      <c r="B37" s="36">
        <v>1140417569</v>
      </c>
      <c r="C37" s="96">
        <v>120000</v>
      </c>
      <c r="D37" s="96">
        <v>6</v>
      </c>
    </row>
    <row r="38" spans="1:4" x14ac:dyDescent="0.25">
      <c r="A38" s="34">
        <f>IFERROR((VLOOKUP($B38,'INF SEGUROS X ASESOR'!$D$11:$F$200,3,0)),0)</f>
        <v>246</v>
      </c>
      <c r="B38" s="36">
        <v>12997397</v>
      </c>
      <c r="C38" s="96">
        <v>20000</v>
      </c>
      <c r="D38" s="96">
        <v>1</v>
      </c>
    </row>
    <row r="39" spans="1:4" x14ac:dyDescent="0.25">
      <c r="A39" s="34">
        <f>IFERROR((VLOOKUP($B39,'INF SEGUROS X ASESOR'!$D$11:$F$200,3,0)),0)</f>
        <v>4</v>
      </c>
      <c r="B39" s="36">
        <v>13275906</v>
      </c>
      <c r="C39" s="96">
        <v>60000</v>
      </c>
      <c r="D39" s="96">
        <v>3</v>
      </c>
    </row>
    <row r="40" spans="1:4" x14ac:dyDescent="0.25">
      <c r="A40" s="34">
        <f>IFERROR((VLOOKUP($B40,'INF SEGUROS X ASESOR'!$D$11:$F$200,3,0)),0)</f>
        <v>23</v>
      </c>
      <c r="B40" s="36">
        <v>13748083</v>
      </c>
      <c r="C40" s="96">
        <v>40000</v>
      </c>
      <c r="D40" s="96">
        <v>2</v>
      </c>
    </row>
    <row r="41" spans="1:4" x14ac:dyDescent="0.25">
      <c r="A41" s="34">
        <f>IFERROR((VLOOKUP($B41,'INF SEGUROS X ASESOR'!$D$11:$F$200,3,0)),0)</f>
        <v>69</v>
      </c>
      <c r="B41" s="36">
        <v>14193155</v>
      </c>
      <c r="C41" s="96">
        <v>20000</v>
      </c>
      <c r="D41" s="96">
        <v>1</v>
      </c>
    </row>
    <row r="42" spans="1:4" x14ac:dyDescent="0.25">
      <c r="A42" s="34">
        <f>IFERROR((VLOOKUP($B42,'INF SEGUROS X ASESOR'!$D$11:$F$200,3,0)),0)</f>
        <v>3</v>
      </c>
      <c r="B42" s="36">
        <v>17525371</v>
      </c>
      <c r="C42" s="96">
        <v>40000</v>
      </c>
      <c r="D42" s="96">
        <v>2</v>
      </c>
    </row>
    <row r="43" spans="1:4" x14ac:dyDescent="0.25">
      <c r="A43" s="34">
        <f>IFERROR((VLOOKUP($B43,'INF SEGUROS X ASESOR'!$D$11:$F$200,3,0)),0)</f>
        <v>39</v>
      </c>
      <c r="B43" s="36">
        <v>20896779</v>
      </c>
      <c r="C43" s="96">
        <v>80000</v>
      </c>
      <c r="D43" s="96">
        <v>4</v>
      </c>
    </row>
    <row r="44" spans="1:4" x14ac:dyDescent="0.25">
      <c r="A44" s="34">
        <f>IFERROR((VLOOKUP($B44,'INF SEGUROS X ASESOR'!$D$11:$F$200,3,0)),0)</f>
        <v>69</v>
      </c>
      <c r="B44" s="36">
        <v>36175736</v>
      </c>
      <c r="C44" s="96">
        <v>20000</v>
      </c>
      <c r="D44" s="96">
        <v>1</v>
      </c>
    </row>
    <row r="45" spans="1:4" x14ac:dyDescent="0.25">
      <c r="A45" s="34">
        <f>IFERROR((VLOOKUP($B45,'INF SEGUROS X ASESOR'!$D$11:$F$200,3,0)),0)</f>
        <v>3</v>
      </c>
      <c r="B45" s="36">
        <v>37279792</v>
      </c>
      <c r="C45" s="96">
        <v>80000</v>
      </c>
      <c r="D45" s="96">
        <v>4</v>
      </c>
    </row>
    <row r="46" spans="1:4" x14ac:dyDescent="0.25">
      <c r="A46" s="34">
        <f>IFERROR((VLOOKUP($B46,'INF SEGUROS X ASESOR'!$D$11:$F$200,3,0)),0)</f>
        <v>1</v>
      </c>
      <c r="B46" s="36">
        <v>37838779</v>
      </c>
      <c r="C46" s="96">
        <v>20000</v>
      </c>
      <c r="D46" s="96">
        <v>1</v>
      </c>
    </row>
    <row r="47" spans="1:4" x14ac:dyDescent="0.25">
      <c r="A47" s="34">
        <f>IFERROR((VLOOKUP($B47,'INF SEGUROS X ASESOR'!$D$11:$F$200,3,0)),0)</f>
        <v>212</v>
      </c>
      <c r="B47" s="36">
        <v>37893881</v>
      </c>
      <c r="C47" s="96">
        <v>120000</v>
      </c>
      <c r="D47" s="96">
        <v>6</v>
      </c>
    </row>
    <row r="48" spans="1:4" x14ac:dyDescent="0.25">
      <c r="A48" s="34">
        <f>IFERROR((VLOOKUP($B48,'INF SEGUROS X ASESOR'!$D$11:$F$200,3,0)),0)</f>
        <v>187</v>
      </c>
      <c r="B48" s="36">
        <v>37932706</v>
      </c>
      <c r="C48" s="96">
        <v>40000</v>
      </c>
      <c r="D48" s="96">
        <v>2</v>
      </c>
    </row>
    <row r="49" spans="1:4" x14ac:dyDescent="0.25">
      <c r="A49" s="34">
        <f>IFERROR((VLOOKUP($B49,'INF SEGUROS X ASESOR'!$D$11:$F$200,3,0)),0)</f>
        <v>23</v>
      </c>
      <c r="B49" s="36">
        <v>39539274</v>
      </c>
      <c r="C49" s="96">
        <v>20000</v>
      </c>
      <c r="D49" s="96">
        <v>1</v>
      </c>
    </row>
    <row r="50" spans="1:4" x14ac:dyDescent="0.25">
      <c r="A50" s="34">
        <f>IFERROR((VLOOKUP($B50,'INF SEGUROS X ASESOR'!$D$11:$F$200,3,0)),0)</f>
        <v>189</v>
      </c>
      <c r="B50" s="36">
        <v>40012605</v>
      </c>
      <c r="C50" s="96">
        <v>20000</v>
      </c>
      <c r="D50" s="96">
        <v>1</v>
      </c>
    </row>
    <row r="51" spans="1:4" x14ac:dyDescent="0.25">
      <c r="A51" s="34">
        <f>IFERROR((VLOOKUP($B51,'INF SEGUROS X ASESOR'!$D$11:$F$200,3,0)),0)</f>
        <v>45</v>
      </c>
      <c r="B51" s="36">
        <v>43501348</v>
      </c>
      <c r="C51" s="96">
        <v>40000</v>
      </c>
      <c r="D51" s="96">
        <v>2</v>
      </c>
    </row>
    <row r="52" spans="1:4" x14ac:dyDescent="0.25">
      <c r="A52" s="34">
        <f>IFERROR((VLOOKUP($B52,'INF SEGUROS X ASESOR'!$D$11:$F$200,3,0)),0)</f>
        <v>86</v>
      </c>
      <c r="B52" s="36">
        <v>46677863</v>
      </c>
      <c r="C52" s="96">
        <v>60000</v>
      </c>
      <c r="D52" s="96">
        <v>3</v>
      </c>
    </row>
    <row r="53" spans="1:4" x14ac:dyDescent="0.25">
      <c r="A53" s="34">
        <f>IFERROR((VLOOKUP($B53,'INF SEGUROS X ASESOR'!$D$11:$F$200,3,0)),0)</f>
        <v>246</v>
      </c>
      <c r="B53" s="36">
        <v>59311332</v>
      </c>
      <c r="C53" s="96">
        <v>20000</v>
      </c>
      <c r="D53" s="96">
        <v>1</v>
      </c>
    </row>
    <row r="54" spans="1:4" x14ac:dyDescent="0.25">
      <c r="A54" s="34">
        <f>IFERROR((VLOOKUP($B54,'INF SEGUROS X ASESOR'!$D$11:$F$200,3,0)),0)</f>
        <v>23</v>
      </c>
      <c r="B54" s="36">
        <v>60397120</v>
      </c>
      <c r="C54" s="96">
        <v>60000</v>
      </c>
      <c r="D54" s="96">
        <v>3</v>
      </c>
    </row>
    <row r="55" spans="1:4" x14ac:dyDescent="0.25">
      <c r="A55" s="34">
        <f>IFERROR((VLOOKUP($B55,'INF SEGUROS X ASESOR'!$D$11:$F$200,3,0)),0)</f>
        <v>3</v>
      </c>
      <c r="B55" s="36">
        <v>60448409</v>
      </c>
      <c r="C55" s="96">
        <v>20000</v>
      </c>
      <c r="D55" s="96">
        <v>1</v>
      </c>
    </row>
    <row r="56" spans="1:4" x14ac:dyDescent="0.25">
      <c r="A56" s="34">
        <f>IFERROR((VLOOKUP($B56,'INF SEGUROS X ASESOR'!$D$11:$F$200,3,0)),0)</f>
        <v>23</v>
      </c>
      <c r="B56" s="36">
        <v>63516073</v>
      </c>
      <c r="C56" s="96">
        <v>20000</v>
      </c>
      <c r="D56" s="96">
        <v>1</v>
      </c>
    </row>
    <row r="57" spans="1:4" x14ac:dyDescent="0.25">
      <c r="A57" s="34">
        <f>IFERROR((VLOOKUP($B57,'INF SEGUROS X ASESOR'!$D$11:$F$200,3,0)),0)</f>
        <v>189</v>
      </c>
      <c r="B57" s="36">
        <v>6760693</v>
      </c>
      <c r="C57" s="96">
        <v>20000</v>
      </c>
      <c r="D57" s="96">
        <v>1</v>
      </c>
    </row>
    <row r="58" spans="1:4" x14ac:dyDescent="0.25">
      <c r="A58" s="34">
        <f>IFERROR((VLOOKUP($B58,'INF SEGUROS X ASESOR'!$D$11:$F$200,3,0)),0)</f>
        <v>47</v>
      </c>
      <c r="B58" s="36">
        <v>74081179</v>
      </c>
      <c r="C58" s="96">
        <v>60000</v>
      </c>
      <c r="D58" s="96">
        <v>3</v>
      </c>
    </row>
    <row r="59" spans="1:4" x14ac:dyDescent="0.25">
      <c r="A59" s="34">
        <f>IFERROR((VLOOKUP($B59,'INF SEGUROS X ASESOR'!$D$11:$F$200,3,0)),0)</f>
        <v>70</v>
      </c>
      <c r="B59" s="36">
        <v>80205370</v>
      </c>
      <c r="C59" s="96">
        <v>20000</v>
      </c>
      <c r="D59" s="96">
        <v>1</v>
      </c>
    </row>
    <row r="60" spans="1:4" x14ac:dyDescent="0.25">
      <c r="A60" s="34">
        <f>IFERROR((VLOOKUP($B60,'INF SEGUROS X ASESOR'!$D$11:$F$200,3,0)),0)</f>
        <v>47</v>
      </c>
      <c r="B60" s="36">
        <v>80224902</v>
      </c>
      <c r="C60" s="96">
        <v>140000</v>
      </c>
      <c r="D60" s="96">
        <v>7</v>
      </c>
    </row>
    <row r="61" spans="1:4" x14ac:dyDescent="0.25">
      <c r="A61" s="34">
        <f>IFERROR((VLOOKUP($B61,'INF SEGUROS X ASESOR'!$D$11:$F$200,3,0)),0)</f>
        <v>39</v>
      </c>
      <c r="B61" s="36">
        <v>86075488</v>
      </c>
      <c r="C61" s="96">
        <v>20000</v>
      </c>
      <c r="D61" s="96">
        <v>1</v>
      </c>
    </row>
    <row r="62" spans="1:4" x14ac:dyDescent="0.25">
      <c r="A62" s="34">
        <f>IFERROR((VLOOKUP($B62,'INF SEGUROS X ASESOR'!$D$11:$F$200,3,0)),0)</f>
        <v>3</v>
      </c>
      <c r="B62" s="36">
        <v>88232048</v>
      </c>
      <c r="C62" s="96">
        <v>40000</v>
      </c>
      <c r="D62" s="96">
        <v>2</v>
      </c>
    </row>
    <row r="63" spans="1:4" x14ac:dyDescent="0.25">
      <c r="A63" s="34">
        <f>IFERROR((VLOOKUP($B63,'INF SEGUROS X ASESOR'!$D$11:$F$200,3,0)),0)</f>
        <v>3</v>
      </c>
      <c r="B63" s="36">
        <v>88240478</v>
      </c>
      <c r="C63" s="96">
        <v>20000</v>
      </c>
      <c r="D63" s="96">
        <v>1</v>
      </c>
    </row>
    <row r="64" spans="1:4" x14ac:dyDescent="0.25">
      <c r="A64" s="34">
        <f>IFERROR((VLOOKUP($B64,'INF SEGUROS X ASESOR'!$D$11:$F$200,3,0)),0)</f>
        <v>4</v>
      </c>
      <c r="B64" s="36">
        <v>88254944</v>
      </c>
      <c r="C64" s="96">
        <v>20000</v>
      </c>
      <c r="D64" s="96">
        <v>1</v>
      </c>
    </row>
    <row r="65" spans="1:4" x14ac:dyDescent="0.25">
      <c r="A65" s="34">
        <f>IFERROR((VLOOKUP($B65,'INF SEGUROS X ASESOR'!$D$11:$F$200,3,0)),0)</f>
        <v>100</v>
      </c>
      <c r="B65" s="36">
        <v>890206611</v>
      </c>
      <c r="C65" s="96">
        <v>1300000</v>
      </c>
      <c r="D65" s="96">
        <v>65</v>
      </c>
    </row>
    <row r="66" spans="1:4" x14ac:dyDescent="0.25">
      <c r="A66" s="34">
        <f>IFERROR((VLOOKUP($B66,'INF SEGUROS X ASESOR'!$D$11:$F$200,3,0)),0)</f>
        <v>212</v>
      </c>
      <c r="B66" s="36">
        <v>91079206</v>
      </c>
      <c r="C66" s="96">
        <v>80000</v>
      </c>
      <c r="D66" s="96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0E26-0764-4C8B-B71C-516CBC5E1003}">
  <dimension ref="A2:D40"/>
  <sheetViews>
    <sheetView zoomScale="86" zoomScaleNormal="86" workbookViewId="0">
      <selection activeCell="I21" sqref="I21"/>
    </sheetView>
  </sheetViews>
  <sheetFormatPr baseColWidth="10" defaultRowHeight="15" x14ac:dyDescent="0.25"/>
  <cols>
    <col min="1" max="1" width="4.5703125" style="1" bestFit="1" customWidth="1"/>
    <col min="2" max="2" width="12.7109375" style="1" bestFit="1" customWidth="1"/>
    <col min="3" max="3" width="7" style="1" bestFit="1" customWidth="1"/>
    <col min="4" max="4" width="2" style="1" customWidth="1"/>
    <col min="5" max="16384" width="11.42578125" style="1"/>
  </cols>
  <sheetData>
    <row r="2" spans="1:4" x14ac:dyDescent="0.25">
      <c r="A2" s="108" t="s">
        <v>2</v>
      </c>
      <c r="B2" s="109"/>
      <c r="C2" s="109"/>
      <c r="D2" s="110"/>
    </row>
    <row r="3" spans="1:4" x14ac:dyDescent="0.25">
      <c r="A3" s="32"/>
      <c r="B3" s="33"/>
      <c r="C3" s="111">
        <v>18</v>
      </c>
      <c r="D3" s="111"/>
    </row>
    <row r="4" spans="1:4" x14ac:dyDescent="0.25">
      <c r="A4" s="91" t="s">
        <v>10</v>
      </c>
      <c r="B4" s="33" t="s">
        <v>245</v>
      </c>
      <c r="C4" s="29" t="s">
        <v>246</v>
      </c>
      <c r="D4" s="91" t="s">
        <v>247</v>
      </c>
    </row>
    <row r="5" spans="1:4" x14ac:dyDescent="0.25">
      <c r="A5" s="34">
        <f>IFERROR((VLOOKUP($B5,'INF SEGUROS X ASESOR'!$D$11:$F$201,3,0)),0)</f>
        <v>47</v>
      </c>
      <c r="B5" s="36">
        <v>74081179</v>
      </c>
      <c r="C5" s="102">
        <v>13200</v>
      </c>
      <c r="D5" s="36">
        <v>2</v>
      </c>
    </row>
    <row r="6" spans="1:4" x14ac:dyDescent="0.25">
      <c r="A6" s="34">
        <f>IFERROR((VLOOKUP($B6,'INF SEGUROS X ASESOR'!$D$11:$F$201,3,0)),0)</f>
        <v>83</v>
      </c>
      <c r="B6" s="36">
        <v>1044392756</v>
      </c>
      <c r="C6" s="102">
        <v>6600</v>
      </c>
      <c r="D6" s="36">
        <v>1</v>
      </c>
    </row>
    <row r="7" spans="1:4" x14ac:dyDescent="0.25">
      <c r="A7" s="34">
        <f>IFERROR((VLOOKUP($B7,'INF SEGUROS X ASESOR'!$D$11:$F$201,3,0)),0)</f>
        <v>83</v>
      </c>
      <c r="B7" s="36">
        <v>1023870093</v>
      </c>
      <c r="C7" s="102">
        <v>6600</v>
      </c>
      <c r="D7" s="36">
        <v>1</v>
      </c>
    </row>
    <row r="8" spans="1:4" x14ac:dyDescent="0.25">
      <c r="A8" s="34">
        <f>IFERROR((VLOOKUP($B8,'INF SEGUROS X ASESOR'!$D$11:$F$201,3,0)),0)</f>
        <v>83</v>
      </c>
      <c r="B8" s="36">
        <v>1031121291</v>
      </c>
      <c r="C8" s="102">
        <v>6600</v>
      </c>
      <c r="D8" s="36">
        <v>1</v>
      </c>
    </row>
    <row r="9" spans="1:4" x14ac:dyDescent="0.25">
      <c r="A9" s="34">
        <f>IFERROR((VLOOKUP($B9,'INF SEGUROS X ASESOR'!$D$11:$F$201,3,0)),0)</f>
        <v>183</v>
      </c>
      <c r="B9" s="36">
        <v>1101200041</v>
      </c>
      <c r="C9" s="102">
        <v>6600</v>
      </c>
      <c r="D9" s="36">
        <v>1</v>
      </c>
    </row>
    <row r="10" spans="1:4" x14ac:dyDescent="0.25">
      <c r="A10" s="34">
        <f>IFERROR((VLOOKUP($B10,'INF SEGUROS X ASESOR'!$D$11:$F$201,3,0)),0)</f>
        <v>47</v>
      </c>
      <c r="B10" s="36">
        <v>1057578102</v>
      </c>
      <c r="C10" s="102">
        <v>6600</v>
      </c>
      <c r="D10" s="36">
        <v>1</v>
      </c>
    </row>
    <row r="11" spans="1:4" x14ac:dyDescent="0.25">
      <c r="A11" s="34">
        <f>IFERROR((VLOOKUP($B11,'INF SEGUROS X ASESOR'!$D$11:$F$201,3,0)),0)</f>
        <v>131</v>
      </c>
      <c r="B11" s="36">
        <v>1047481597</v>
      </c>
      <c r="C11" s="102">
        <v>6600</v>
      </c>
      <c r="D11" s="36">
        <v>1</v>
      </c>
    </row>
    <row r="12" spans="1:4" x14ac:dyDescent="0.25">
      <c r="A12" s="34">
        <f>IFERROR((VLOOKUP($B12,'INF SEGUROS X ASESOR'!$D$11:$F$201,3,0)),0)</f>
        <v>61</v>
      </c>
      <c r="B12" s="36">
        <v>1052403771</v>
      </c>
      <c r="C12" s="102">
        <v>6600</v>
      </c>
      <c r="D12" s="36">
        <v>1</v>
      </c>
    </row>
    <row r="13" spans="1:4" x14ac:dyDescent="0.25">
      <c r="A13" s="34">
        <f>IFERROR((VLOOKUP($B13,'INF SEGUROS X ASESOR'!$D$11:$F$201,3,0)),0)</f>
        <v>7</v>
      </c>
      <c r="B13" s="36">
        <v>1082910300</v>
      </c>
      <c r="C13" s="102">
        <v>6600</v>
      </c>
      <c r="D13" s="36">
        <v>1</v>
      </c>
    </row>
    <row r="14" spans="1:4" x14ac:dyDescent="0.25">
      <c r="A14" s="34">
        <f>IFERROR((VLOOKUP($B14,'INF SEGUROS X ASESOR'!$D$11:$F$201,3,0)),0)</f>
        <v>246</v>
      </c>
      <c r="B14" s="36">
        <v>1085244816</v>
      </c>
      <c r="C14" s="102">
        <v>6600</v>
      </c>
      <c r="D14" s="36">
        <v>1</v>
      </c>
    </row>
    <row r="15" spans="1:4" x14ac:dyDescent="0.25">
      <c r="A15" s="34">
        <f>IFERROR((VLOOKUP($B15,'INF SEGUROS X ASESOR'!$D$11:$F$201,3,0)),0)</f>
        <v>4</v>
      </c>
      <c r="B15" s="36">
        <v>13275906</v>
      </c>
      <c r="C15" s="102">
        <v>19800</v>
      </c>
      <c r="D15" s="36">
        <v>3</v>
      </c>
    </row>
    <row r="16" spans="1:4" x14ac:dyDescent="0.25">
      <c r="A16" s="34">
        <f>IFERROR((VLOOKUP($B16,'INF SEGUROS X ASESOR'!$D$11:$F$201,3,0)),0)</f>
        <v>246</v>
      </c>
      <c r="B16" s="102">
        <v>36950365</v>
      </c>
      <c r="C16" s="102">
        <v>6600</v>
      </c>
      <c r="D16" s="102">
        <v>1</v>
      </c>
    </row>
    <row r="17" spans="1:4" x14ac:dyDescent="0.25">
      <c r="A17" s="34">
        <f>IFERROR((VLOOKUP($B17,'INF SEGUROS X ASESOR'!$D$11:$F$201,3,0)),0)</f>
        <v>46</v>
      </c>
      <c r="B17" s="102">
        <v>49773062</v>
      </c>
      <c r="C17" s="102">
        <v>6600</v>
      </c>
      <c r="D17" s="102">
        <v>1</v>
      </c>
    </row>
    <row r="18" spans="1:4" x14ac:dyDescent="0.25">
      <c r="A18" s="34">
        <f>IFERROR((VLOOKUP($B18,'INF SEGUROS X ASESOR'!$D$11:$F$201,3,0)),0)</f>
        <v>3</v>
      </c>
      <c r="B18" s="102">
        <v>88264105</v>
      </c>
      <c r="C18" s="102">
        <v>6600</v>
      </c>
      <c r="D18" s="102">
        <v>1</v>
      </c>
    </row>
    <row r="19" spans="1:4" x14ac:dyDescent="0.25">
      <c r="A19" s="34">
        <f>IFERROR((VLOOKUP($B19,'INF SEGUROS X ASESOR'!$D$11:$F$201,3,0)),0)</f>
        <v>0</v>
      </c>
      <c r="B19" s="25"/>
      <c r="C19" s="25"/>
      <c r="D19" s="25"/>
    </row>
    <row r="20" spans="1:4" x14ac:dyDescent="0.25">
      <c r="A20" s="34">
        <f>IFERROR((VLOOKUP($B20,'INF SEGUROS X ASESOR'!$D$11:$F$201,3,0)),0)</f>
        <v>0</v>
      </c>
      <c r="B20" s="25"/>
      <c r="C20" s="25"/>
      <c r="D20" s="25"/>
    </row>
    <row r="21" spans="1:4" x14ac:dyDescent="0.25">
      <c r="A21" s="34">
        <f>IFERROR((VLOOKUP($B21,'INF SEGUROS X ASESOR'!$D$11:$F$201,3,0)),0)</f>
        <v>0</v>
      </c>
      <c r="B21" s="25"/>
      <c r="C21" s="25"/>
      <c r="D21" s="25"/>
    </row>
    <row r="22" spans="1:4" x14ac:dyDescent="0.25">
      <c r="A22" s="34">
        <f>IFERROR((VLOOKUP($B22,'INF SEGUROS X ASESOR'!$D$11:$F$201,3,0)),0)</f>
        <v>0</v>
      </c>
      <c r="B22" s="25"/>
      <c r="C22" s="25"/>
      <c r="D22" s="25"/>
    </row>
    <row r="23" spans="1:4" x14ac:dyDescent="0.25">
      <c r="A23" s="34">
        <f>IFERROR((VLOOKUP($B23,'INF SEGUROS X ASESOR'!$D$11:$F$201,3,0)),0)</f>
        <v>0</v>
      </c>
      <c r="B23" s="25"/>
      <c r="C23" s="25"/>
      <c r="D23" s="25"/>
    </row>
    <row r="24" spans="1:4" x14ac:dyDescent="0.25">
      <c r="A24" s="34">
        <f>IFERROR((VLOOKUP($B24,'INF SEGUROS X ASESOR'!$D$11:$F$201,3,0)),0)</f>
        <v>0</v>
      </c>
      <c r="B24" s="25"/>
      <c r="C24" s="25"/>
      <c r="D24" s="25"/>
    </row>
    <row r="25" spans="1:4" x14ac:dyDescent="0.25">
      <c r="A25" s="34">
        <f>IFERROR((VLOOKUP($B25,'INF SEGUROS X ASESOR'!$D$11:$F$201,3,0)),0)</f>
        <v>0</v>
      </c>
      <c r="B25" s="25"/>
      <c r="C25" s="25"/>
      <c r="D25" s="25"/>
    </row>
    <row r="26" spans="1:4" x14ac:dyDescent="0.25">
      <c r="A26" s="34">
        <f>IFERROR((VLOOKUP($B26,'INF SEGUROS X ASESOR'!$D$11:$F$201,3,0)),0)</f>
        <v>0</v>
      </c>
      <c r="B26" s="25"/>
      <c r="C26" s="25"/>
      <c r="D26" s="25"/>
    </row>
    <row r="27" spans="1:4" x14ac:dyDescent="0.25">
      <c r="A27" s="34">
        <f>IFERROR((VLOOKUP($B27,'INF SEGUROS X ASESOR'!$D$11:$F$201,3,0)),0)</f>
        <v>0</v>
      </c>
      <c r="B27" s="25"/>
      <c r="C27" s="25"/>
      <c r="D27" s="25"/>
    </row>
    <row r="28" spans="1:4" x14ac:dyDescent="0.25">
      <c r="A28" s="34">
        <f>IFERROR((VLOOKUP($B28,'INF SEGUROS X ASESOR'!$D$11:$F$201,3,0)),0)</f>
        <v>0</v>
      </c>
      <c r="B28" s="25"/>
      <c r="C28" s="25"/>
      <c r="D28" s="25"/>
    </row>
    <row r="29" spans="1:4" x14ac:dyDescent="0.25">
      <c r="A29" s="34">
        <f>IFERROR((VLOOKUP($B29,'INF SEGUROS X ASESOR'!$D$11:$F$201,3,0)),0)</f>
        <v>0</v>
      </c>
      <c r="B29" s="25"/>
      <c r="C29" s="25"/>
      <c r="D29" s="25"/>
    </row>
    <row r="30" spans="1:4" x14ac:dyDescent="0.25">
      <c r="A30" s="34">
        <f>IFERROR((VLOOKUP($B30,'INF SEGUROS X ASESOR'!$D$11:$F$201,3,0)),0)</f>
        <v>0</v>
      </c>
      <c r="B30" s="25"/>
      <c r="C30" s="25"/>
      <c r="D30" s="25"/>
    </row>
    <row r="31" spans="1:4" x14ac:dyDescent="0.25">
      <c r="A31" s="34">
        <f>IFERROR((VLOOKUP($B31,'INF SEGUROS X ASESOR'!$D$11:$F$201,3,0)),0)</f>
        <v>0</v>
      </c>
      <c r="B31" s="25"/>
      <c r="C31" s="25"/>
      <c r="D31" s="25"/>
    </row>
    <row r="32" spans="1:4" x14ac:dyDescent="0.25">
      <c r="A32" s="34">
        <f>IFERROR((VLOOKUP($B32,'INF SEGUROS X ASESOR'!$D$11:$F$201,3,0)),0)</f>
        <v>0</v>
      </c>
      <c r="B32" s="25"/>
      <c r="C32" s="25"/>
      <c r="D32" s="25"/>
    </row>
    <row r="33" spans="1:4" x14ac:dyDescent="0.25">
      <c r="A33" s="34">
        <f>IFERROR((VLOOKUP($B33,'INF SEGUROS X ASESOR'!$D$11:$F$201,3,0)),0)</f>
        <v>0</v>
      </c>
      <c r="B33" s="25"/>
      <c r="C33" s="25"/>
      <c r="D33" s="25"/>
    </row>
    <row r="34" spans="1:4" x14ac:dyDescent="0.25">
      <c r="A34" s="34">
        <f>IFERROR((VLOOKUP($B34,'INF SEGUROS X ASESOR'!$D$11:$F$201,3,0)),0)</f>
        <v>0</v>
      </c>
      <c r="B34" s="25"/>
      <c r="C34" s="25"/>
      <c r="D34" s="25"/>
    </row>
    <row r="35" spans="1:4" x14ac:dyDescent="0.25">
      <c r="A35" s="34">
        <f>IFERROR((VLOOKUP($B35,'INF SEGUROS X ASESOR'!$D$11:$F$201,3,0)),0)</f>
        <v>0</v>
      </c>
      <c r="B35" s="25"/>
      <c r="C35" s="25"/>
      <c r="D35" s="25"/>
    </row>
    <row r="36" spans="1:4" x14ac:dyDescent="0.25">
      <c r="A36" s="34">
        <f>IFERROR((VLOOKUP($B36,'INF SEGUROS X ASESOR'!$D$11:$F$201,3,0)),0)</f>
        <v>0</v>
      </c>
      <c r="B36" s="25"/>
      <c r="C36" s="25"/>
      <c r="D36" s="25"/>
    </row>
    <row r="37" spans="1:4" x14ac:dyDescent="0.25">
      <c r="A37" s="34">
        <f>IFERROR((VLOOKUP($B37,'INF SEGUROS X ASESOR'!$D$11:$F$201,3,0)),0)</f>
        <v>0</v>
      </c>
      <c r="B37" s="25"/>
      <c r="C37" s="25"/>
      <c r="D37" s="25"/>
    </row>
    <row r="38" spans="1:4" x14ac:dyDescent="0.25">
      <c r="A38" s="34">
        <f>IFERROR((VLOOKUP($B38,'INF SEGUROS X ASESOR'!$D$11:$F$201,3,0)),0)</f>
        <v>0</v>
      </c>
      <c r="B38" s="25"/>
      <c r="C38" s="25"/>
      <c r="D38" s="25"/>
    </row>
    <row r="39" spans="1:4" x14ac:dyDescent="0.25">
      <c r="A39" s="34">
        <f>IFERROR((VLOOKUP($B39,'INF SEGUROS X ASESOR'!$D$11:$F$201,3,0)),0)</f>
        <v>0</v>
      </c>
      <c r="B39" s="25"/>
      <c r="C39" s="25"/>
      <c r="D39" s="25"/>
    </row>
    <row r="40" spans="1:4" x14ac:dyDescent="0.25">
      <c r="A40" s="34">
        <f>IFERROR((VLOOKUP($B40,'INF SEGUROS X ASESOR'!$D$11:$F$201,3,0)),0)</f>
        <v>0</v>
      </c>
      <c r="B40" s="25"/>
      <c r="C40" s="25"/>
      <c r="D40" s="25"/>
    </row>
  </sheetData>
  <mergeCells count="2">
    <mergeCell ref="A2:D2"/>
    <mergeCell ref="C3:D3"/>
  </mergeCells>
  <conditionalFormatting sqref="B9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D18F-1796-44EE-BC0B-E875DFD6C1A0}">
  <dimension ref="A1:S43"/>
  <sheetViews>
    <sheetView topLeftCell="F1" workbookViewId="0">
      <selection activeCell="Q16" sqref="Q16"/>
    </sheetView>
  </sheetViews>
  <sheetFormatPr baseColWidth="10" defaultColWidth="9.140625" defaultRowHeight="15" x14ac:dyDescent="0.25"/>
  <cols>
    <col min="1" max="1" width="30.7109375" bestFit="1" customWidth="1"/>
    <col min="2" max="2" width="9" bestFit="1" customWidth="1"/>
    <col min="3" max="3" width="5.7109375" bestFit="1" customWidth="1"/>
    <col min="5" max="5" width="23.7109375" bestFit="1" customWidth="1"/>
    <col min="6" max="6" width="9" bestFit="1" customWidth="1"/>
    <col min="7" max="7" width="5.7109375" bestFit="1" customWidth="1"/>
    <col min="9" max="9" width="23.7109375" bestFit="1" customWidth="1"/>
    <col min="10" max="10" width="8.28515625" customWidth="1"/>
    <col min="11" max="11" width="5.7109375" bestFit="1" customWidth="1"/>
    <col min="13" max="13" width="17.5703125" bestFit="1" customWidth="1"/>
    <col min="14" max="14" width="8" bestFit="1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12" t="s">
        <v>292</v>
      </c>
      <c r="B1" s="112"/>
      <c r="C1" s="112"/>
      <c r="E1" s="112" t="s">
        <v>3</v>
      </c>
      <c r="F1" s="112"/>
      <c r="G1" s="112"/>
      <c r="I1" s="112" t="s">
        <v>4</v>
      </c>
      <c r="J1" s="112"/>
      <c r="K1" s="112"/>
      <c r="M1" s="112" t="s">
        <v>293</v>
      </c>
      <c r="N1" s="112"/>
      <c r="O1" s="112"/>
      <c r="Q1" s="112" t="s">
        <v>2</v>
      </c>
      <c r="R1" s="112"/>
      <c r="S1" s="112"/>
    </row>
    <row r="2" spans="1:19" x14ac:dyDescent="0.25">
      <c r="A2" s="89" t="s">
        <v>9</v>
      </c>
      <c r="B2" s="89" t="s">
        <v>257</v>
      </c>
      <c r="C2" s="89" t="s">
        <v>248</v>
      </c>
      <c r="E2" s="89" t="s">
        <v>9</v>
      </c>
      <c r="F2" s="89" t="s">
        <v>257</v>
      </c>
      <c r="G2" s="89" t="s">
        <v>248</v>
      </c>
      <c r="I2" s="90" t="s">
        <v>9</v>
      </c>
      <c r="J2" s="90" t="s">
        <v>257</v>
      </c>
      <c r="K2" s="90" t="s">
        <v>248</v>
      </c>
      <c r="M2" s="90" t="s">
        <v>9</v>
      </c>
      <c r="N2" s="90" t="s">
        <v>257</v>
      </c>
      <c r="O2" s="90" t="s">
        <v>248</v>
      </c>
      <c r="Q2" s="92" t="s">
        <v>9</v>
      </c>
      <c r="R2" s="92" t="s">
        <v>257</v>
      </c>
      <c r="S2" s="92" t="s">
        <v>248</v>
      </c>
    </row>
    <row r="3" spans="1:19" x14ac:dyDescent="0.25">
      <c r="A3" s="2" t="s">
        <v>288</v>
      </c>
      <c r="B3" s="25">
        <v>1374933</v>
      </c>
      <c r="C3" s="25">
        <v>18</v>
      </c>
      <c r="E3" s="2" t="s">
        <v>274</v>
      </c>
      <c r="F3" s="96">
        <v>7217600</v>
      </c>
      <c r="G3" s="96">
        <v>14</v>
      </c>
      <c r="I3" s="2" t="s">
        <v>274</v>
      </c>
      <c r="J3" s="96">
        <v>280000</v>
      </c>
      <c r="K3" s="96">
        <v>14</v>
      </c>
      <c r="M3" s="2" t="s">
        <v>282</v>
      </c>
      <c r="N3" s="25">
        <v>211206</v>
      </c>
      <c r="O3" s="25">
        <v>1</v>
      </c>
      <c r="Q3" s="94" t="s">
        <v>263</v>
      </c>
      <c r="R3" s="25">
        <v>6600</v>
      </c>
      <c r="S3" s="93">
        <v>1</v>
      </c>
    </row>
    <row r="4" spans="1:19" x14ac:dyDescent="0.25">
      <c r="A4" s="2" t="s">
        <v>274</v>
      </c>
      <c r="B4" s="25">
        <v>1766618</v>
      </c>
      <c r="C4" s="25">
        <v>12</v>
      </c>
      <c r="E4" s="2" t="s">
        <v>275</v>
      </c>
      <c r="F4" s="96">
        <v>2717600</v>
      </c>
      <c r="G4" s="96">
        <v>5</v>
      </c>
      <c r="I4" s="2" t="s">
        <v>275</v>
      </c>
      <c r="J4" s="96">
        <v>100000</v>
      </c>
      <c r="K4" s="96">
        <v>5</v>
      </c>
      <c r="M4" s="2" t="s">
        <v>45</v>
      </c>
      <c r="N4" s="25">
        <v>211206</v>
      </c>
      <c r="O4" s="25">
        <v>1</v>
      </c>
      <c r="Q4" s="2" t="s">
        <v>273</v>
      </c>
      <c r="R4" s="25">
        <v>19800</v>
      </c>
      <c r="S4" s="93">
        <v>3</v>
      </c>
    </row>
    <row r="5" spans="1:19" x14ac:dyDescent="0.25">
      <c r="A5" s="2" t="s">
        <v>275</v>
      </c>
      <c r="B5" s="25">
        <v>421221</v>
      </c>
      <c r="C5" s="25">
        <v>4</v>
      </c>
      <c r="E5" s="95" t="s">
        <v>83</v>
      </c>
      <c r="F5" s="96">
        <v>3139350</v>
      </c>
      <c r="G5" s="96">
        <v>6</v>
      </c>
      <c r="I5" s="95" t="s">
        <v>83</v>
      </c>
      <c r="J5" s="96">
        <v>120000</v>
      </c>
      <c r="K5" s="96">
        <v>6</v>
      </c>
      <c r="Q5" s="61" t="s">
        <v>287</v>
      </c>
      <c r="R5" s="25">
        <v>6600</v>
      </c>
      <c r="S5" s="93">
        <v>1</v>
      </c>
    </row>
    <row r="6" spans="1:19" x14ac:dyDescent="0.25">
      <c r="A6" s="2" t="s">
        <v>105</v>
      </c>
      <c r="B6" s="25">
        <v>209825</v>
      </c>
      <c r="C6" s="25">
        <v>4</v>
      </c>
      <c r="E6" s="2" t="s">
        <v>273</v>
      </c>
      <c r="F6" s="96">
        <v>3360700</v>
      </c>
      <c r="G6" s="96">
        <v>7</v>
      </c>
      <c r="I6" s="2" t="s">
        <v>273</v>
      </c>
      <c r="J6" s="96">
        <v>140000</v>
      </c>
      <c r="K6" s="96">
        <v>7</v>
      </c>
      <c r="Q6" s="94" t="s">
        <v>37</v>
      </c>
      <c r="R6" s="25">
        <v>13200</v>
      </c>
      <c r="S6" s="93">
        <v>2</v>
      </c>
    </row>
    <row r="7" spans="1:19" x14ac:dyDescent="0.25">
      <c r="A7" s="2" t="s">
        <v>287</v>
      </c>
      <c r="B7" s="25">
        <v>7193526</v>
      </c>
      <c r="C7" s="25">
        <v>97</v>
      </c>
      <c r="E7" s="2" t="s">
        <v>270</v>
      </c>
      <c r="F7" s="96">
        <v>6184600</v>
      </c>
      <c r="G7" s="96">
        <v>13</v>
      </c>
      <c r="I7" s="2" t="s">
        <v>270</v>
      </c>
      <c r="J7" s="96">
        <v>260000</v>
      </c>
      <c r="K7" s="96">
        <v>13</v>
      </c>
      <c r="Q7" s="2" t="s">
        <v>286</v>
      </c>
      <c r="R7" s="25">
        <v>6600</v>
      </c>
      <c r="S7" s="93">
        <v>1</v>
      </c>
    </row>
    <row r="8" spans="1:19" x14ac:dyDescent="0.25">
      <c r="A8" s="2" t="s">
        <v>83</v>
      </c>
      <c r="B8" s="25">
        <v>220385</v>
      </c>
      <c r="C8" s="25">
        <v>2</v>
      </c>
      <c r="E8" s="2" t="s">
        <v>278</v>
      </c>
      <c r="F8" s="96">
        <v>2880600</v>
      </c>
      <c r="G8" s="96">
        <v>6</v>
      </c>
      <c r="I8" s="2" t="s">
        <v>278</v>
      </c>
      <c r="J8" s="96">
        <v>120000</v>
      </c>
      <c r="K8" s="96">
        <v>6</v>
      </c>
      <c r="Q8" s="97" t="s">
        <v>284</v>
      </c>
      <c r="R8" s="98">
        <v>6600</v>
      </c>
      <c r="S8" s="93">
        <v>1</v>
      </c>
    </row>
    <row r="9" spans="1:19" x14ac:dyDescent="0.25">
      <c r="A9" s="2" t="s">
        <v>273</v>
      </c>
      <c r="B9" s="25">
        <v>307930</v>
      </c>
      <c r="C9" s="25">
        <v>6</v>
      </c>
      <c r="E9" s="95" t="s">
        <v>263</v>
      </c>
      <c r="F9" s="96">
        <v>3199800</v>
      </c>
      <c r="G9" s="96">
        <v>9</v>
      </c>
      <c r="I9" s="95" t="s">
        <v>263</v>
      </c>
      <c r="J9" s="96">
        <v>180000</v>
      </c>
      <c r="K9" s="96">
        <v>9</v>
      </c>
      <c r="Q9" s="2" t="s">
        <v>270</v>
      </c>
      <c r="R9" s="98">
        <v>6600</v>
      </c>
      <c r="S9" s="93">
        <v>1</v>
      </c>
    </row>
    <row r="10" spans="1:19" x14ac:dyDescent="0.25">
      <c r="A10" s="2" t="s">
        <v>270</v>
      </c>
      <c r="B10" s="25">
        <v>1935856</v>
      </c>
      <c r="C10" s="25">
        <v>20</v>
      </c>
      <c r="E10" s="95" t="s">
        <v>45</v>
      </c>
      <c r="F10" s="96">
        <v>2464550</v>
      </c>
      <c r="G10" s="96">
        <v>5</v>
      </c>
      <c r="I10" s="95" t="s">
        <v>45</v>
      </c>
      <c r="J10" s="96">
        <v>100000</v>
      </c>
      <c r="K10" s="96">
        <v>5</v>
      </c>
      <c r="Q10" s="97" t="s">
        <v>16</v>
      </c>
      <c r="R10" s="98">
        <v>19800</v>
      </c>
      <c r="S10" s="93">
        <v>3</v>
      </c>
    </row>
    <row r="11" spans="1:19" x14ac:dyDescent="0.25">
      <c r="A11" s="2" t="s">
        <v>278</v>
      </c>
      <c r="B11" s="25">
        <v>190303</v>
      </c>
      <c r="C11" s="25">
        <v>2</v>
      </c>
      <c r="E11" s="95" t="s">
        <v>26</v>
      </c>
      <c r="F11" s="96">
        <v>480100</v>
      </c>
      <c r="G11" s="96">
        <v>1</v>
      </c>
      <c r="I11" s="95" t="s">
        <v>26</v>
      </c>
      <c r="J11" s="96">
        <v>20000</v>
      </c>
      <c r="K11" s="96">
        <v>1</v>
      </c>
      <c r="Q11" s="95" t="s">
        <v>261</v>
      </c>
      <c r="R11" s="98">
        <v>19800</v>
      </c>
      <c r="S11" s="93">
        <v>3</v>
      </c>
    </row>
    <row r="12" spans="1:19" x14ac:dyDescent="0.25">
      <c r="A12" s="2" t="s">
        <v>263</v>
      </c>
      <c r="B12" s="25">
        <v>179850</v>
      </c>
      <c r="C12" s="25">
        <v>3</v>
      </c>
      <c r="E12" s="95" t="s">
        <v>94</v>
      </c>
      <c r="F12" s="96">
        <v>1981600</v>
      </c>
      <c r="G12" s="96">
        <v>4</v>
      </c>
      <c r="I12" s="95" t="s">
        <v>94</v>
      </c>
      <c r="J12" s="96">
        <v>80000</v>
      </c>
      <c r="K12" s="96">
        <v>4</v>
      </c>
      <c r="Q12" s="54" t="s">
        <v>276</v>
      </c>
      <c r="R12" s="98">
        <v>6600</v>
      </c>
      <c r="S12" s="93">
        <v>1</v>
      </c>
    </row>
    <row r="13" spans="1:19" x14ac:dyDescent="0.25">
      <c r="A13" s="2" t="s">
        <v>280</v>
      </c>
      <c r="B13" s="25">
        <v>1265171</v>
      </c>
      <c r="C13" s="25">
        <v>12</v>
      </c>
      <c r="E13" s="95" t="s">
        <v>261</v>
      </c>
      <c r="F13" s="96">
        <v>10861050</v>
      </c>
      <c r="G13" s="96">
        <v>33</v>
      </c>
      <c r="I13" s="95" t="s">
        <v>261</v>
      </c>
      <c r="J13" s="96">
        <v>660000</v>
      </c>
      <c r="K13" s="96">
        <v>33</v>
      </c>
    </row>
    <row r="14" spans="1:19" x14ac:dyDescent="0.25">
      <c r="A14" s="2" t="s">
        <v>45</v>
      </c>
      <c r="B14" s="25">
        <v>2132482</v>
      </c>
      <c r="C14" s="25">
        <v>17</v>
      </c>
      <c r="E14" s="2" t="s">
        <v>52</v>
      </c>
      <c r="F14" s="96">
        <v>480100</v>
      </c>
      <c r="G14" s="96">
        <v>1</v>
      </c>
      <c r="I14" s="2" t="s">
        <v>52</v>
      </c>
      <c r="J14" s="96">
        <v>20000</v>
      </c>
      <c r="K14" s="96">
        <v>1</v>
      </c>
    </row>
    <row r="15" spans="1:19" x14ac:dyDescent="0.25">
      <c r="A15" s="2" t="s">
        <v>281</v>
      </c>
      <c r="B15" s="25">
        <v>59950</v>
      </c>
      <c r="C15" s="25">
        <v>1</v>
      </c>
      <c r="E15" s="2" t="s">
        <v>280</v>
      </c>
      <c r="F15" s="96">
        <v>1440300</v>
      </c>
      <c r="G15" s="96">
        <v>3</v>
      </c>
      <c r="I15" s="2" t="s">
        <v>280</v>
      </c>
      <c r="J15" s="96">
        <v>60000</v>
      </c>
      <c r="K15" s="96">
        <v>3</v>
      </c>
    </row>
    <row r="16" spans="1:19" x14ac:dyDescent="0.25">
      <c r="A16" s="2" t="s">
        <v>52</v>
      </c>
      <c r="B16" s="25">
        <v>728927</v>
      </c>
      <c r="C16" s="25">
        <v>5</v>
      </c>
      <c r="E16" s="95" t="s">
        <v>37</v>
      </c>
      <c r="F16" s="96">
        <v>960200</v>
      </c>
      <c r="G16" s="96">
        <v>2</v>
      </c>
      <c r="I16" s="95" t="s">
        <v>37</v>
      </c>
      <c r="J16" s="96">
        <v>40000</v>
      </c>
      <c r="K16" s="96">
        <v>2</v>
      </c>
    </row>
    <row r="17" spans="1:11" x14ac:dyDescent="0.25">
      <c r="A17" s="2" t="s">
        <v>26</v>
      </c>
      <c r="B17" s="25">
        <v>4854436</v>
      </c>
      <c r="C17" s="25">
        <v>33</v>
      </c>
      <c r="E17" s="95" t="s">
        <v>71</v>
      </c>
      <c r="F17" s="96">
        <v>1512900</v>
      </c>
      <c r="G17" s="96">
        <v>3</v>
      </c>
      <c r="I17" s="95" t="s">
        <v>71</v>
      </c>
      <c r="J17" s="96">
        <v>60000</v>
      </c>
      <c r="K17" s="96">
        <v>3</v>
      </c>
    </row>
    <row r="18" spans="1:11" x14ac:dyDescent="0.25">
      <c r="A18" s="2" t="s">
        <v>54</v>
      </c>
      <c r="B18" s="25">
        <v>917927</v>
      </c>
      <c r="C18" s="25">
        <v>5</v>
      </c>
      <c r="E18" s="95" t="s">
        <v>272</v>
      </c>
      <c r="F18" s="96">
        <v>481750</v>
      </c>
      <c r="G18" s="96">
        <v>1</v>
      </c>
      <c r="I18" s="95" t="s">
        <v>272</v>
      </c>
      <c r="J18" s="96">
        <v>20000</v>
      </c>
      <c r="K18" s="96">
        <v>1</v>
      </c>
    </row>
    <row r="19" spans="1:11" x14ac:dyDescent="0.25">
      <c r="A19" s="2" t="s">
        <v>94</v>
      </c>
      <c r="B19" s="25">
        <v>301369</v>
      </c>
      <c r="C19" s="25">
        <v>2</v>
      </c>
      <c r="E19" s="95" t="s">
        <v>276</v>
      </c>
      <c r="F19" s="96">
        <v>2400500</v>
      </c>
      <c r="G19" s="96">
        <v>5</v>
      </c>
      <c r="I19" s="95" t="s">
        <v>276</v>
      </c>
      <c r="J19" s="96">
        <v>100000</v>
      </c>
      <c r="K19" s="96">
        <v>5</v>
      </c>
    </row>
    <row r="20" spans="1:11" x14ac:dyDescent="0.25">
      <c r="A20" s="2" t="s">
        <v>261</v>
      </c>
      <c r="B20" s="25">
        <v>3998331</v>
      </c>
      <c r="C20" s="25">
        <v>38</v>
      </c>
      <c r="E20" s="95" t="s">
        <v>262</v>
      </c>
      <c r="F20" s="96">
        <v>5584400</v>
      </c>
      <c r="G20" s="96">
        <v>11</v>
      </c>
      <c r="I20" s="95" t="s">
        <v>262</v>
      </c>
      <c r="J20" s="96">
        <v>220000</v>
      </c>
      <c r="K20" s="96">
        <v>11</v>
      </c>
    </row>
    <row r="21" spans="1:11" x14ac:dyDescent="0.25">
      <c r="A21" s="2" t="s">
        <v>118</v>
      </c>
      <c r="B21" s="25">
        <v>191313</v>
      </c>
      <c r="C21" s="25">
        <v>3</v>
      </c>
      <c r="E21" s="95" t="s">
        <v>265</v>
      </c>
      <c r="F21" s="96">
        <v>3320700</v>
      </c>
      <c r="G21" s="96">
        <v>9</v>
      </c>
      <c r="I21" s="95" t="s">
        <v>265</v>
      </c>
      <c r="J21" s="96">
        <v>180000</v>
      </c>
      <c r="K21" s="96">
        <v>9</v>
      </c>
    </row>
    <row r="22" spans="1:11" x14ac:dyDescent="0.25">
      <c r="A22" s="2" t="s">
        <v>21</v>
      </c>
      <c r="B22" s="25">
        <v>7079147</v>
      </c>
      <c r="C22" s="25">
        <v>104</v>
      </c>
      <c r="E22" s="95" t="s">
        <v>16</v>
      </c>
      <c r="F22" s="96">
        <v>4789650</v>
      </c>
      <c r="G22" s="96">
        <v>12</v>
      </c>
      <c r="I22" s="95" t="s">
        <v>16</v>
      </c>
      <c r="J22" s="96">
        <v>240000</v>
      </c>
      <c r="K22" s="96">
        <v>12</v>
      </c>
    </row>
    <row r="23" spans="1:11" x14ac:dyDescent="0.25">
      <c r="A23" s="2" t="s">
        <v>134</v>
      </c>
      <c r="B23" s="25">
        <v>277224</v>
      </c>
      <c r="C23" s="25">
        <v>5</v>
      </c>
      <c r="E23" s="2" t="s">
        <v>271</v>
      </c>
      <c r="F23" s="96">
        <v>960200</v>
      </c>
      <c r="G23" s="96">
        <v>2</v>
      </c>
      <c r="I23" s="2" t="s">
        <v>271</v>
      </c>
      <c r="J23" s="96">
        <v>40000</v>
      </c>
      <c r="K23" s="96">
        <v>2</v>
      </c>
    </row>
    <row r="24" spans="1:11" x14ac:dyDescent="0.25">
      <c r="A24" s="2" t="s">
        <v>37</v>
      </c>
      <c r="B24" s="25">
        <v>828341</v>
      </c>
      <c r="C24" s="25">
        <v>6</v>
      </c>
      <c r="E24" s="95" t="s">
        <v>264</v>
      </c>
      <c r="F24" s="96">
        <v>2306200</v>
      </c>
      <c r="G24" s="96">
        <v>4</v>
      </c>
      <c r="I24" s="95" t="s">
        <v>264</v>
      </c>
      <c r="J24" s="96">
        <v>80000</v>
      </c>
      <c r="K24" s="96">
        <v>4</v>
      </c>
    </row>
    <row r="25" spans="1:11" x14ac:dyDescent="0.25">
      <c r="A25" s="2" t="s">
        <v>116</v>
      </c>
      <c r="B25" s="25">
        <v>413880</v>
      </c>
      <c r="C25" s="25">
        <v>8</v>
      </c>
      <c r="E25" s="2" t="s">
        <v>277</v>
      </c>
      <c r="F25" s="96">
        <v>29059100</v>
      </c>
      <c r="G25" s="96">
        <v>68</v>
      </c>
      <c r="I25" s="2" t="s">
        <v>277</v>
      </c>
      <c r="J25" s="96">
        <v>1300000</v>
      </c>
      <c r="K25" s="96">
        <v>65</v>
      </c>
    </row>
    <row r="26" spans="1:11" x14ac:dyDescent="0.25">
      <c r="A26" s="2" t="s">
        <v>71</v>
      </c>
      <c r="B26" s="25">
        <v>1643074</v>
      </c>
      <c r="C26" s="25">
        <v>19</v>
      </c>
      <c r="E26" s="95" t="s">
        <v>58</v>
      </c>
      <c r="F26" s="96">
        <v>2484050</v>
      </c>
      <c r="G26" s="96">
        <v>5</v>
      </c>
      <c r="I26" s="95" t="s">
        <v>58</v>
      </c>
      <c r="J26" s="96">
        <v>100000</v>
      </c>
      <c r="K26" s="96">
        <v>5</v>
      </c>
    </row>
    <row r="27" spans="1:11" x14ac:dyDescent="0.25">
      <c r="A27" s="2" t="s">
        <v>272</v>
      </c>
      <c r="B27" s="25">
        <v>462106</v>
      </c>
      <c r="C27" s="25">
        <v>6</v>
      </c>
    </row>
    <row r="28" spans="1:11" x14ac:dyDescent="0.25">
      <c r="A28" s="2" t="s">
        <v>271</v>
      </c>
      <c r="B28" s="25">
        <v>914802</v>
      </c>
      <c r="C28" s="25">
        <v>9</v>
      </c>
    </row>
    <row r="29" spans="1:11" x14ac:dyDescent="0.25">
      <c r="A29" s="2" t="s">
        <v>276</v>
      </c>
      <c r="B29" s="25">
        <v>114627</v>
      </c>
      <c r="C29" s="25">
        <v>2</v>
      </c>
    </row>
    <row r="30" spans="1:11" x14ac:dyDescent="0.25">
      <c r="A30" s="2" t="s">
        <v>269</v>
      </c>
      <c r="B30" s="25">
        <v>5496647</v>
      </c>
      <c r="C30" s="25">
        <v>62</v>
      </c>
    </row>
    <row r="31" spans="1:11" x14ac:dyDescent="0.25">
      <c r="A31" s="2" t="s">
        <v>262</v>
      </c>
      <c r="B31" s="25">
        <v>618291</v>
      </c>
      <c r="C31" s="25">
        <v>6</v>
      </c>
    </row>
    <row r="32" spans="1:11" x14ac:dyDescent="0.25">
      <c r="A32" s="2" t="s">
        <v>265</v>
      </c>
      <c r="B32" s="25">
        <v>89925</v>
      </c>
      <c r="C32" s="25">
        <v>1</v>
      </c>
    </row>
    <row r="33" spans="1:3" x14ac:dyDescent="0.25">
      <c r="A33" s="2" t="s">
        <v>284</v>
      </c>
      <c r="B33" s="25">
        <v>8102534</v>
      </c>
      <c r="C33" s="25">
        <v>82</v>
      </c>
    </row>
    <row r="34" spans="1:3" x14ac:dyDescent="0.25">
      <c r="A34" s="2" t="s">
        <v>56</v>
      </c>
      <c r="B34" s="25">
        <v>1251729</v>
      </c>
      <c r="C34" s="25">
        <v>19</v>
      </c>
    </row>
    <row r="35" spans="1:3" x14ac:dyDescent="0.25">
      <c r="A35" s="2" t="s">
        <v>16</v>
      </c>
      <c r="B35" s="25">
        <v>5823948</v>
      </c>
      <c r="C35" s="25">
        <v>50</v>
      </c>
    </row>
    <row r="36" spans="1:3" x14ac:dyDescent="0.25">
      <c r="A36" s="2" t="s">
        <v>285</v>
      </c>
      <c r="B36" s="25">
        <v>12990313</v>
      </c>
      <c r="C36" s="25">
        <v>151</v>
      </c>
    </row>
    <row r="37" spans="1:3" x14ac:dyDescent="0.25">
      <c r="A37" s="2" t="s">
        <v>264</v>
      </c>
      <c r="B37" s="25">
        <v>316788</v>
      </c>
      <c r="C37" s="25">
        <v>5</v>
      </c>
    </row>
    <row r="38" spans="1:3" x14ac:dyDescent="0.25">
      <c r="A38" s="2" t="s">
        <v>69</v>
      </c>
      <c r="B38" s="25">
        <v>311735</v>
      </c>
      <c r="C38" s="25">
        <v>4</v>
      </c>
    </row>
    <row r="39" spans="1:3" x14ac:dyDescent="0.25">
      <c r="A39" s="2" t="s">
        <v>286</v>
      </c>
      <c r="B39" s="25">
        <v>3204910</v>
      </c>
      <c r="C39" s="25">
        <v>38</v>
      </c>
    </row>
    <row r="40" spans="1:3" x14ac:dyDescent="0.25">
      <c r="A40" s="2" t="s">
        <v>277</v>
      </c>
      <c r="B40" s="25">
        <v>563583</v>
      </c>
      <c r="C40" s="25">
        <v>9</v>
      </c>
    </row>
    <row r="41" spans="1:3" x14ac:dyDescent="0.25">
      <c r="A41" s="2" t="s">
        <v>58</v>
      </c>
      <c r="B41" s="25">
        <v>1726363</v>
      </c>
      <c r="C41" s="25">
        <v>17</v>
      </c>
    </row>
    <row r="42" spans="1:3" x14ac:dyDescent="0.25">
      <c r="A42" s="99"/>
      <c r="B42" s="100"/>
      <c r="C42" s="100"/>
    </row>
    <row r="43" spans="1:3" x14ac:dyDescent="0.25">
      <c r="A43" s="99"/>
      <c r="B43" s="100"/>
      <c r="C43" s="100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3ED-9D84-4E3C-B196-7DBA0B92832F}">
  <sheetPr>
    <tabColor theme="7" tint="0.39997558519241921"/>
  </sheetPr>
  <dimension ref="B4:L81"/>
  <sheetViews>
    <sheetView zoomScale="84" zoomScaleNormal="84" workbookViewId="0">
      <selection activeCell="B4" sqref="B4:L5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77" bestFit="1" customWidth="1"/>
    <col min="5" max="5" width="18" style="1" bestFit="1" customWidth="1"/>
    <col min="6" max="6" width="12.7109375" style="77" bestFit="1" customWidth="1"/>
    <col min="7" max="7" width="18" style="1" bestFit="1" customWidth="1"/>
    <col min="8" max="8" width="12.7109375" style="77" bestFit="1" customWidth="1"/>
    <col min="9" max="9" width="19.42578125" style="1" bestFit="1" customWidth="1"/>
    <col min="10" max="10" width="12.7109375" style="77" bestFit="1" customWidth="1"/>
    <col min="11" max="11" width="18" style="1" bestFit="1" customWidth="1"/>
    <col min="12" max="12" width="12.7109375" style="77" bestFit="1" customWidth="1"/>
    <col min="13" max="16384" width="11.42578125" style="1"/>
  </cols>
  <sheetData>
    <row r="4" spans="2:12" ht="15" customHeight="1" x14ac:dyDescent="0.25">
      <c r="B4" s="122" t="s">
        <v>296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5" customHeight="1" x14ac:dyDescent="0.25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2" ht="31.5" x14ac:dyDescent="0.5">
      <c r="B6" s="64"/>
      <c r="C6" s="65"/>
      <c r="D6" s="78"/>
      <c r="E6" s="65"/>
      <c r="F6" s="78"/>
      <c r="G6" s="65"/>
      <c r="H6" s="78"/>
      <c r="I6" s="65"/>
      <c r="J6" s="78"/>
      <c r="K6" s="65"/>
      <c r="L6" s="78"/>
    </row>
    <row r="7" spans="2:12" ht="18.75" x14ac:dyDescent="0.25">
      <c r="B7" s="113" t="s">
        <v>256</v>
      </c>
      <c r="C7" s="113" t="s">
        <v>289</v>
      </c>
      <c r="D7" s="113"/>
      <c r="E7" s="113" t="s">
        <v>290</v>
      </c>
      <c r="F7" s="113"/>
      <c r="G7" s="113" t="s">
        <v>2</v>
      </c>
      <c r="H7" s="113"/>
      <c r="I7" s="113" t="s">
        <v>3</v>
      </c>
      <c r="J7" s="113"/>
      <c r="K7" s="113" t="s">
        <v>291</v>
      </c>
      <c r="L7" s="113"/>
    </row>
    <row r="8" spans="2:12" ht="18.75" x14ac:dyDescent="0.25">
      <c r="B8" s="113"/>
      <c r="C8" s="41" t="s">
        <v>257</v>
      </c>
      <c r="D8" s="71" t="s">
        <v>248</v>
      </c>
      <c r="E8" s="41" t="s">
        <v>257</v>
      </c>
      <c r="F8" s="71" t="s">
        <v>248</v>
      </c>
      <c r="G8" s="41" t="s">
        <v>257</v>
      </c>
      <c r="H8" s="71" t="s">
        <v>248</v>
      </c>
      <c r="I8" s="41" t="s">
        <v>257</v>
      </c>
      <c r="J8" s="71" t="s">
        <v>248</v>
      </c>
      <c r="K8" s="41" t="s">
        <v>257</v>
      </c>
      <c r="L8" s="71" t="s">
        <v>248</v>
      </c>
    </row>
    <row r="9" spans="2:12" ht="18.75" x14ac:dyDescent="0.25">
      <c r="B9" s="42" t="s">
        <v>14</v>
      </c>
      <c r="C9" s="43">
        <v>17054586</v>
      </c>
      <c r="D9" s="72">
        <v>151</v>
      </c>
      <c r="E9" s="43">
        <v>211206</v>
      </c>
      <c r="F9" s="72">
        <v>1</v>
      </c>
      <c r="G9" s="43">
        <v>46200</v>
      </c>
      <c r="H9" s="72">
        <v>7</v>
      </c>
      <c r="I9" s="43">
        <v>40611450</v>
      </c>
      <c r="J9" s="72">
        <v>99</v>
      </c>
      <c r="K9" s="43">
        <v>1980000</v>
      </c>
      <c r="L9" s="72">
        <v>99</v>
      </c>
    </row>
    <row r="10" spans="2:12" ht="18.75" x14ac:dyDescent="0.25">
      <c r="B10" s="44" t="s">
        <v>17</v>
      </c>
      <c r="C10" s="43">
        <v>41197092</v>
      </c>
      <c r="D10" s="72">
        <v>509</v>
      </c>
      <c r="E10" s="43">
        <v>0</v>
      </c>
      <c r="F10" s="72">
        <v>0</v>
      </c>
      <c r="G10" s="43">
        <v>19800</v>
      </c>
      <c r="H10" s="72">
        <v>3</v>
      </c>
      <c r="I10" s="43">
        <v>0</v>
      </c>
      <c r="J10" s="72">
        <v>0</v>
      </c>
      <c r="K10" s="43">
        <v>0</v>
      </c>
      <c r="L10" s="72">
        <v>0</v>
      </c>
    </row>
    <row r="11" spans="2:12" ht="18.75" x14ac:dyDescent="0.25">
      <c r="B11" s="45" t="s">
        <v>24</v>
      </c>
      <c r="C11" s="43">
        <v>9777725</v>
      </c>
      <c r="D11" s="72">
        <v>90</v>
      </c>
      <c r="E11" s="43">
        <v>211206</v>
      </c>
      <c r="F11" s="72">
        <v>1</v>
      </c>
      <c r="G11" s="43">
        <v>13200</v>
      </c>
      <c r="H11" s="72">
        <v>2</v>
      </c>
      <c r="I11" s="43">
        <v>4393500</v>
      </c>
      <c r="J11" s="72">
        <v>9</v>
      </c>
      <c r="K11" s="43">
        <v>180000</v>
      </c>
      <c r="L11" s="72">
        <v>9</v>
      </c>
    </row>
    <row r="12" spans="2:12" ht="18.75" x14ac:dyDescent="0.25">
      <c r="B12" s="46" t="s">
        <v>128</v>
      </c>
      <c r="C12" s="43">
        <v>12450917</v>
      </c>
      <c r="D12" s="72">
        <v>137</v>
      </c>
      <c r="E12" s="43">
        <v>0</v>
      </c>
      <c r="F12" s="72">
        <v>0</v>
      </c>
      <c r="G12" s="43">
        <v>33000</v>
      </c>
      <c r="H12" s="72">
        <v>5</v>
      </c>
      <c r="I12" s="43">
        <v>55262650</v>
      </c>
      <c r="J12" s="72">
        <v>121</v>
      </c>
      <c r="K12" s="43">
        <v>2360000</v>
      </c>
      <c r="L12" s="72">
        <v>118</v>
      </c>
    </row>
    <row r="13" spans="2:12" ht="18.75" x14ac:dyDescent="0.25">
      <c r="B13" s="41" t="s">
        <v>258</v>
      </c>
      <c r="C13" s="47">
        <v>80480320</v>
      </c>
      <c r="D13" s="71">
        <v>887</v>
      </c>
      <c r="E13" s="47">
        <v>422412</v>
      </c>
      <c r="F13" s="71">
        <v>2</v>
      </c>
      <c r="G13" s="47">
        <v>112200</v>
      </c>
      <c r="H13" s="71">
        <v>17</v>
      </c>
      <c r="I13" s="47">
        <v>100267600</v>
      </c>
      <c r="J13" s="71">
        <v>229</v>
      </c>
      <c r="K13" s="47">
        <v>4520000</v>
      </c>
      <c r="L13" s="71">
        <v>226</v>
      </c>
    </row>
    <row r="14" spans="2:12" ht="21" x14ac:dyDescent="0.25">
      <c r="B14" s="66"/>
      <c r="C14" s="67"/>
      <c r="D14" s="79"/>
      <c r="E14" s="67"/>
      <c r="F14" s="79"/>
      <c r="G14" s="67"/>
      <c r="H14" s="79"/>
      <c r="I14" s="67"/>
      <c r="J14" s="79"/>
      <c r="K14" s="67"/>
      <c r="L14" s="79"/>
    </row>
    <row r="15" spans="2:12" ht="31.5" x14ac:dyDescent="0.5">
      <c r="B15" s="68" t="s">
        <v>259</v>
      </c>
      <c r="C15" s="69"/>
      <c r="D15" s="78"/>
      <c r="E15" s="69"/>
      <c r="F15" s="78"/>
      <c r="G15" s="69"/>
      <c r="H15" s="78"/>
      <c r="I15" s="69"/>
      <c r="J15" s="78"/>
      <c r="K15" s="69"/>
      <c r="L15" s="78"/>
    </row>
    <row r="16" spans="2:12" ht="18.75" x14ac:dyDescent="0.25">
      <c r="B16" s="42" t="s">
        <v>260</v>
      </c>
      <c r="C16" s="114" t="s">
        <v>289</v>
      </c>
      <c r="D16" s="115"/>
      <c r="E16" s="114" t="s">
        <v>290</v>
      </c>
      <c r="F16" s="115"/>
      <c r="G16" s="114" t="s">
        <v>2</v>
      </c>
      <c r="H16" s="115"/>
      <c r="I16" s="114" t="s">
        <v>3</v>
      </c>
      <c r="J16" s="115"/>
      <c r="K16" s="114" t="s">
        <v>291</v>
      </c>
      <c r="L16" s="115"/>
    </row>
    <row r="17" spans="2:12" ht="18.75" x14ac:dyDescent="0.25">
      <c r="B17" s="42" t="s">
        <v>260</v>
      </c>
      <c r="C17" s="42" t="s">
        <v>257</v>
      </c>
      <c r="D17" s="73" t="s">
        <v>248</v>
      </c>
      <c r="E17" s="42" t="s">
        <v>257</v>
      </c>
      <c r="F17" s="73" t="s">
        <v>248</v>
      </c>
      <c r="G17" s="42" t="s">
        <v>257</v>
      </c>
      <c r="H17" s="73" t="s">
        <v>248</v>
      </c>
      <c r="I17" s="42" t="s">
        <v>257</v>
      </c>
      <c r="J17" s="73" t="s">
        <v>248</v>
      </c>
      <c r="K17" s="42" t="s">
        <v>257</v>
      </c>
      <c r="L17" s="73" t="s">
        <v>248</v>
      </c>
    </row>
    <row r="18" spans="2:12" x14ac:dyDescent="0.25">
      <c r="B18" s="48" t="s">
        <v>16</v>
      </c>
      <c r="C18" s="49">
        <v>5823948</v>
      </c>
      <c r="D18" s="80">
        <v>50</v>
      </c>
      <c r="E18" s="49">
        <v>0</v>
      </c>
      <c r="F18" s="49">
        <v>0</v>
      </c>
      <c r="G18" s="49">
        <v>19800</v>
      </c>
      <c r="H18" s="80">
        <v>3</v>
      </c>
      <c r="I18" s="49">
        <v>4789650</v>
      </c>
      <c r="J18" s="88">
        <v>12</v>
      </c>
      <c r="K18" s="49">
        <v>240000</v>
      </c>
      <c r="L18" s="87">
        <v>12</v>
      </c>
    </row>
    <row r="19" spans="2:12" x14ac:dyDescent="0.25">
      <c r="B19" s="48" t="s">
        <v>261</v>
      </c>
      <c r="C19" s="49">
        <v>3998331</v>
      </c>
      <c r="D19" s="80">
        <v>38</v>
      </c>
      <c r="E19" s="49">
        <v>0</v>
      </c>
      <c r="F19" s="49">
        <v>0</v>
      </c>
      <c r="G19" s="49">
        <v>19800</v>
      </c>
      <c r="H19" s="80">
        <v>3</v>
      </c>
      <c r="I19" s="49">
        <v>10861050</v>
      </c>
      <c r="J19" s="88">
        <v>33</v>
      </c>
      <c r="K19" s="49">
        <v>660000</v>
      </c>
      <c r="L19" s="87">
        <v>33</v>
      </c>
    </row>
    <row r="20" spans="2:12" x14ac:dyDescent="0.25">
      <c r="B20" s="48" t="s">
        <v>262</v>
      </c>
      <c r="C20" s="49">
        <v>618291</v>
      </c>
      <c r="D20" s="80">
        <v>6</v>
      </c>
      <c r="E20" s="49">
        <v>0</v>
      </c>
      <c r="F20" s="49">
        <v>0</v>
      </c>
      <c r="G20" s="49">
        <v>0</v>
      </c>
      <c r="H20" s="80">
        <v>0</v>
      </c>
      <c r="I20" s="49">
        <v>5584400</v>
      </c>
      <c r="J20" s="88">
        <v>11</v>
      </c>
      <c r="K20" s="49">
        <v>220000</v>
      </c>
      <c r="L20" s="87">
        <v>11</v>
      </c>
    </row>
    <row r="21" spans="2:12" x14ac:dyDescent="0.25">
      <c r="B21" s="15" t="s">
        <v>54</v>
      </c>
      <c r="C21" s="49">
        <v>917927</v>
      </c>
      <c r="D21" s="80">
        <v>5</v>
      </c>
      <c r="E21" s="49">
        <v>0</v>
      </c>
      <c r="F21" s="49">
        <v>0</v>
      </c>
      <c r="G21" s="49">
        <v>0</v>
      </c>
      <c r="H21" s="80">
        <v>0</v>
      </c>
      <c r="I21" s="49">
        <v>0</v>
      </c>
      <c r="J21" s="88">
        <v>0</v>
      </c>
      <c r="K21" s="49">
        <v>0</v>
      </c>
      <c r="L21" s="87">
        <v>0</v>
      </c>
    </row>
    <row r="22" spans="2:12" x14ac:dyDescent="0.25">
      <c r="B22" s="48" t="s">
        <v>45</v>
      </c>
      <c r="C22" s="49">
        <v>2132482</v>
      </c>
      <c r="D22" s="80">
        <v>17</v>
      </c>
      <c r="E22" s="49">
        <v>211206</v>
      </c>
      <c r="F22" s="49">
        <v>1</v>
      </c>
      <c r="G22" s="49">
        <v>0</v>
      </c>
      <c r="H22" s="80">
        <v>0</v>
      </c>
      <c r="I22" s="49">
        <v>2464550</v>
      </c>
      <c r="J22" s="88">
        <v>5</v>
      </c>
      <c r="K22" s="49">
        <v>100000</v>
      </c>
      <c r="L22" s="87">
        <v>5</v>
      </c>
    </row>
    <row r="23" spans="2:12" x14ac:dyDescent="0.25">
      <c r="B23" s="50" t="s">
        <v>58</v>
      </c>
      <c r="C23" s="49">
        <v>1726363</v>
      </c>
      <c r="D23" s="80">
        <v>17</v>
      </c>
      <c r="E23" s="49">
        <v>0</v>
      </c>
      <c r="F23" s="49">
        <v>0</v>
      </c>
      <c r="G23" s="49">
        <v>0</v>
      </c>
      <c r="H23" s="80">
        <v>0</v>
      </c>
      <c r="I23" s="49">
        <v>2484050</v>
      </c>
      <c r="J23" s="88">
        <v>5</v>
      </c>
      <c r="K23" s="49">
        <v>100000</v>
      </c>
      <c r="L23" s="87">
        <v>5</v>
      </c>
    </row>
    <row r="24" spans="2:12" x14ac:dyDescent="0.25">
      <c r="B24" s="48" t="s">
        <v>263</v>
      </c>
      <c r="C24" s="49">
        <v>179850</v>
      </c>
      <c r="D24" s="80">
        <v>3</v>
      </c>
      <c r="E24" s="49">
        <v>0</v>
      </c>
      <c r="F24" s="49">
        <v>0</v>
      </c>
      <c r="G24" s="49">
        <v>6600</v>
      </c>
      <c r="H24" s="80">
        <v>1</v>
      </c>
      <c r="I24" s="49">
        <v>3199800</v>
      </c>
      <c r="J24" s="88">
        <v>9</v>
      </c>
      <c r="K24" s="49">
        <v>180000</v>
      </c>
      <c r="L24" s="87">
        <v>9</v>
      </c>
    </row>
    <row r="25" spans="2:12" x14ac:dyDescent="0.25">
      <c r="B25" s="48" t="s">
        <v>83</v>
      </c>
      <c r="C25" s="49">
        <v>220385</v>
      </c>
      <c r="D25" s="80">
        <v>2</v>
      </c>
      <c r="E25" s="49">
        <v>0</v>
      </c>
      <c r="F25" s="49">
        <v>0</v>
      </c>
      <c r="G25" s="49">
        <v>0</v>
      </c>
      <c r="H25" s="80">
        <v>0</v>
      </c>
      <c r="I25" s="49">
        <v>3139350</v>
      </c>
      <c r="J25" s="88">
        <v>6</v>
      </c>
      <c r="K25" s="49">
        <v>120000</v>
      </c>
      <c r="L25" s="87">
        <v>6</v>
      </c>
    </row>
    <row r="26" spans="2:12" x14ac:dyDescent="0.25">
      <c r="B26" s="48" t="s">
        <v>52</v>
      </c>
      <c r="C26" s="49">
        <v>728927</v>
      </c>
      <c r="D26" s="80">
        <v>5</v>
      </c>
      <c r="E26" s="49">
        <v>0</v>
      </c>
      <c r="F26" s="49">
        <v>0</v>
      </c>
      <c r="G26" s="49">
        <v>0</v>
      </c>
      <c r="H26" s="80">
        <v>0</v>
      </c>
      <c r="I26" s="49">
        <v>480100</v>
      </c>
      <c r="J26" s="88">
        <v>1</v>
      </c>
      <c r="K26" s="49">
        <v>20000</v>
      </c>
      <c r="L26" s="87">
        <v>1</v>
      </c>
    </row>
    <row r="27" spans="2:12" x14ac:dyDescent="0.25">
      <c r="B27" s="48" t="s">
        <v>94</v>
      </c>
      <c r="C27" s="49">
        <v>301369</v>
      </c>
      <c r="D27" s="80">
        <v>2</v>
      </c>
      <c r="E27" s="49">
        <v>0</v>
      </c>
      <c r="F27" s="49">
        <v>0</v>
      </c>
      <c r="G27" s="49">
        <v>0</v>
      </c>
      <c r="H27" s="80">
        <v>0</v>
      </c>
      <c r="I27" s="49">
        <v>1981600</v>
      </c>
      <c r="J27" s="88">
        <v>4</v>
      </c>
      <c r="K27" s="49">
        <v>80000</v>
      </c>
      <c r="L27" s="87">
        <v>4</v>
      </c>
    </row>
    <row r="28" spans="2:12" x14ac:dyDescent="0.25">
      <c r="B28" s="48" t="s">
        <v>264</v>
      </c>
      <c r="C28" s="49">
        <v>316788</v>
      </c>
      <c r="D28" s="80">
        <v>5</v>
      </c>
      <c r="E28" s="49">
        <v>0</v>
      </c>
      <c r="F28" s="49">
        <v>0</v>
      </c>
      <c r="G28" s="49">
        <v>0</v>
      </c>
      <c r="H28" s="80">
        <v>0</v>
      </c>
      <c r="I28" s="49">
        <v>2306200</v>
      </c>
      <c r="J28" s="88">
        <v>4</v>
      </c>
      <c r="K28" s="49">
        <v>80000</v>
      </c>
      <c r="L28" s="87">
        <v>4</v>
      </c>
    </row>
    <row r="29" spans="2:12" x14ac:dyDescent="0.25">
      <c r="B29" s="48" t="s">
        <v>265</v>
      </c>
      <c r="C29" s="49">
        <v>89925</v>
      </c>
      <c r="D29" s="80">
        <v>1</v>
      </c>
      <c r="E29" s="49">
        <v>0</v>
      </c>
      <c r="F29" s="49">
        <v>0</v>
      </c>
      <c r="G29" s="49">
        <v>0</v>
      </c>
      <c r="H29" s="80">
        <v>0</v>
      </c>
      <c r="I29" s="49">
        <v>3320700</v>
      </c>
      <c r="J29" s="88">
        <v>9</v>
      </c>
      <c r="K29" s="49">
        <v>180000</v>
      </c>
      <c r="L29" s="87">
        <v>9</v>
      </c>
    </row>
    <row r="30" spans="2:12" x14ac:dyDescent="0.25">
      <c r="B30" s="48" t="s">
        <v>159</v>
      </c>
      <c r="C30" s="49">
        <v>0</v>
      </c>
      <c r="D30" s="80">
        <v>0</v>
      </c>
      <c r="E30" s="49">
        <v>0</v>
      </c>
      <c r="F30" s="49">
        <v>0</v>
      </c>
      <c r="G30" s="49">
        <v>0</v>
      </c>
      <c r="H30" s="80">
        <v>0</v>
      </c>
      <c r="I30" s="49">
        <v>0</v>
      </c>
      <c r="J30" s="88">
        <v>0</v>
      </c>
      <c r="K30" s="49">
        <v>0</v>
      </c>
      <c r="L30" s="87">
        <v>0</v>
      </c>
    </row>
    <row r="31" spans="2:12" x14ac:dyDescent="0.25">
      <c r="B31" s="51"/>
      <c r="C31" s="51"/>
      <c r="D31" s="81"/>
      <c r="E31" s="51"/>
      <c r="F31" s="81"/>
      <c r="G31" s="51"/>
      <c r="H31" s="81"/>
      <c r="I31" s="51"/>
      <c r="J31" s="81"/>
      <c r="K31" s="51"/>
      <c r="L31" s="81"/>
    </row>
    <row r="32" spans="2:12" ht="18.75" x14ac:dyDescent="0.3">
      <c r="B32" s="52" t="s">
        <v>266</v>
      </c>
      <c r="C32" s="53">
        <v>17054586</v>
      </c>
      <c r="D32" s="82">
        <v>151</v>
      </c>
      <c r="E32" s="53">
        <v>211206</v>
      </c>
      <c r="F32" s="82">
        <v>1</v>
      </c>
      <c r="G32" s="53">
        <v>46200</v>
      </c>
      <c r="H32" s="82">
        <v>7</v>
      </c>
      <c r="I32" s="53">
        <v>40611450</v>
      </c>
      <c r="J32" s="82">
        <v>99</v>
      </c>
      <c r="K32" s="53">
        <v>1980000</v>
      </c>
      <c r="L32" s="82">
        <v>99</v>
      </c>
    </row>
    <row r="33" spans="2:12" x14ac:dyDescent="0.25">
      <c r="B33" s="70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x14ac:dyDescent="0.25">
      <c r="B35" s="5"/>
      <c r="C35" s="5"/>
      <c r="E35" s="5"/>
      <c r="G35" s="5"/>
      <c r="I35" s="5"/>
      <c r="K35" s="5"/>
    </row>
    <row r="36" spans="2:12" ht="18.75" x14ac:dyDescent="0.25">
      <c r="B36" s="46" t="s">
        <v>267</v>
      </c>
      <c r="C36" s="116" t="s">
        <v>289</v>
      </c>
      <c r="D36" s="117"/>
      <c r="E36" s="116" t="s">
        <v>290</v>
      </c>
      <c r="F36" s="117"/>
      <c r="G36" s="116" t="s">
        <v>2</v>
      </c>
      <c r="H36" s="117"/>
      <c r="I36" s="116" t="s">
        <v>3</v>
      </c>
      <c r="J36" s="117"/>
      <c r="K36" s="116" t="s">
        <v>291</v>
      </c>
      <c r="L36" s="117"/>
    </row>
    <row r="37" spans="2:12" ht="18.75" x14ac:dyDescent="0.25">
      <c r="B37" s="46" t="s">
        <v>268</v>
      </c>
      <c r="C37" s="46" t="s">
        <v>257</v>
      </c>
      <c r="D37" s="74" t="s">
        <v>248</v>
      </c>
      <c r="E37" s="46" t="s">
        <v>257</v>
      </c>
      <c r="F37" s="74" t="s">
        <v>248</v>
      </c>
      <c r="G37" s="46" t="s">
        <v>257</v>
      </c>
      <c r="H37" s="74" t="s">
        <v>248</v>
      </c>
      <c r="I37" s="46" t="s">
        <v>257</v>
      </c>
      <c r="J37" s="74" t="s">
        <v>248</v>
      </c>
      <c r="K37" s="46" t="s">
        <v>257</v>
      </c>
      <c r="L37" s="74" t="s">
        <v>248</v>
      </c>
    </row>
    <row r="38" spans="2:12" x14ac:dyDescent="0.25">
      <c r="B38" s="54" t="s">
        <v>269</v>
      </c>
      <c r="C38" s="49">
        <v>5496647</v>
      </c>
      <c r="D38" s="80">
        <v>62</v>
      </c>
      <c r="E38" s="49">
        <v>0</v>
      </c>
      <c r="F38" s="49">
        <v>0</v>
      </c>
      <c r="G38" s="49">
        <v>0</v>
      </c>
      <c r="H38" s="80">
        <v>0</v>
      </c>
      <c r="I38" s="49">
        <v>0</v>
      </c>
      <c r="J38" s="88">
        <v>0</v>
      </c>
      <c r="K38" s="49">
        <v>0</v>
      </c>
      <c r="L38" s="87">
        <v>0</v>
      </c>
    </row>
    <row r="39" spans="2:12" x14ac:dyDescent="0.25">
      <c r="B39" s="4" t="s">
        <v>270</v>
      </c>
      <c r="C39" s="49">
        <v>1935856</v>
      </c>
      <c r="D39" s="80">
        <v>20</v>
      </c>
      <c r="E39" s="49">
        <v>0</v>
      </c>
      <c r="F39" s="49">
        <v>0</v>
      </c>
      <c r="G39" s="49">
        <v>6600</v>
      </c>
      <c r="H39" s="80">
        <v>1</v>
      </c>
      <c r="I39" s="49">
        <v>6184600</v>
      </c>
      <c r="J39" s="88">
        <v>13</v>
      </c>
      <c r="K39" s="49">
        <v>260000</v>
      </c>
      <c r="L39" s="87">
        <v>13</v>
      </c>
    </row>
    <row r="40" spans="2:12" x14ac:dyDescent="0.25">
      <c r="B40" s="4" t="s">
        <v>271</v>
      </c>
      <c r="C40" s="49">
        <v>914802</v>
      </c>
      <c r="D40" s="80">
        <v>9</v>
      </c>
      <c r="E40" s="49">
        <v>0</v>
      </c>
      <c r="F40" s="49">
        <v>0</v>
      </c>
      <c r="G40" s="49">
        <v>0</v>
      </c>
      <c r="H40" s="80">
        <v>0</v>
      </c>
      <c r="I40" s="49">
        <v>960200</v>
      </c>
      <c r="J40" s="88">
        <v>2</v>
      </c>
      <c r="K40" s="49">
        <v>40000</v>
      </c>
      <c r="L40" s="87">
        <v>2</v>
      </c>
    </row>
    <row r="41" spans="2:12" x14ac:dyDescent="0.25">
      <c r="B41" s="54" t="s">
        <v>272</v>
      </c>
      <c r="C41" s="49">
        <v>462106</v>
      </c>
      <c r="D41" s="80">
        <v>6</v>
      </c>
      <c r="E41" s="49">
        <v>0</v>
      </c>
      <c r="F41" s="49">
        <v>0</v>
      </c>
      <c r="G41" s="49">
        <v>0</v>
      </c>
      <c r="H41" s="80">
        <v>0</v>
      </c>
      <c r="I41" s="49">
        <v>481750</v>
      </c>
      <c r="J41" s="88">
        <v>1</v>
      </c>
      <c r="K41" s="49">
        <v>20000</v>
      </c>
      <c r="L41" s="87">
        <v>1</v>
      </c>
    </row>
    <row r="42" spans="2:12" x14ac:dyDescent="0.25">
      <c r="B42" s="4" t="s">
        <v>273</v>
      </c>
      <c r="C42" s="49">
        <v>307930</v>
      </c>
      <c r="D42" s="80">
        <v>6</v>
      </c>
      <c r="E42" s="49">
        <v>0</v>
      </c>
      <c r="F42" s="49">
        <v>0</v>
      </c>
      <c r="G42" s="49">
        <v>19800</v>
      </c>
      <c r="H42" s="80">
        <v>3</v>
      </c>
      <c r="I42" s="49">
        <v>3360700</v>
      </c>
      <c r="J42" s="88">
        <v>7</v>
      </c>
      <c r="K42" s="49">
        <v>140000</v>
      </c>
      <c r="L42" s="87">
        <v>7</v>
      </c>
    </row>
    <row r="43" spans="2:12" x14ac:dyDescent="0.25">
      <c r="B43" s="4" t="s">
        <v>274</v>
      </c>
      <c r="C43" s="49">
        <v>1766618</v>
      </c>
      <c r="D43" s="80">
        <v>12</v>
      </c>
      <c r="E43" s="49">
        <v>0</v>
      </c>
      <c r="F43" s="49">
        <v>0</v>
      </c>
      <c r="G43" s="49">
        <v>0</v>
      </c>
      <c r="H43" s="80">
        <v>0</v>
      </c>
      <c r="I43" s="49">
        <v>7217600</v>
      </c>
      <c r="J43" s="88">
        <v>14</v>
      </c>
      <c r="K43" s="49">
        <v>280000</v>
      </c>
      <c r="L43" s="87">
        <v>14</v>
      </c>
    </row>
    <row r="44" spans="2:12" x14ac:dyDescent="0.25">
      <c r="B44" s="4" t="s">
        <v>275</v>
      </c>
      <c r="C44" s="49">
        <v>421221</v>
      </c>
      <c r="D44" s="80">
        <v>4</v>
      </c>
      <c r="E44" s="49">
        <v>0</v>
      </c>
      <c r="F44" s="49">
        <v>0</v>
      </c>
      <c r="G44" s="49">
        <v>0</v>
      </c>
      <c r="H44" s="80">
        <v>0</v>
      </c>
      <c r="I44" s="49">
        <v>2717600</v>
      </c>
      <c r="J44" s="88">
        <v>5</v>
      </c>
      <c r="K44" s="49">
        <v>100000</v>
      </c>
      <c r="L44" s="87">
        <v>5</v>
      </c>
    </row>
    <row r="45" spans="2:12" x14ac:dyDescent="0.25">
      <c r="B45" s="54" t="s">
        <v>276</v>
      </c>
      <c r="C45" s="49">
        <v>114627</v>
      </c>
      <c r="D45" s="80">
        <v>2</v>
      </c>
      <c r="E45" s="49">
        <v>0</v>
      </c>
      <c r="F45" s="49">
        <v>0</v>
      </c>
      <c r="G45" s="49">
        <v>6600</v>
      </c>
      <c r="H45" s="80">
        <v>1</v>
      </c>
      <c r="I45" s="49">
        <v>2400500</v>
      </c>
      <c r="J45" s="88">
        <v>5</v>
      </c>
      <c r="K45" s="49">
        <v>100000</v>
      </c>
      <c r="L45" s="87">
        <v>5</v>
      </c>
    </row>
    <row r="46" spans="2:12" x14ac:dyDescent="0.25">
      <c r="B46" s="54" t="s">
        <v>134</v>
      </c>
      <c r="C46" s="49">
        <v>277224</v>
      </c>
      <c r="D46" s="80">
        <v>5</v>
      </c>
      <c r="E46" s="49">
        <v>0</v>
      </c>
      <c r="F46" s="49">
        <v>0</v>
      </c>
      <c r="G46" s="49">
        <v>0</v>
      </c>
      <c r="H46" s="80">
        <v>0</v>
      </c>
      <c r="I46" s="49">
        <v>0</v>
      </c>
      <c r="J46" s="88">
        <v>0</v>
      </c>
      <c r="K46" s="49">
        <v>0</v>
      </c>
      <c r="L46" s="87">
        <v>0</v>
      </c>
    </row>
    <row r="47" spans="2:12" x14ac:dyDescent="0.25">
      <c r="B47" s="50" t="s">
        <v>277</v>
      </c>
      <c r="C47" s="49">
        <v>563583</v>
      </c>
      <c r="D47" s="80">
        <v>9</v>
      </c>
      <c r="E47" s="49">
        <v>0</v>
      </c>
      <c r="F47" s="49">
        <v>0</v>
      </c>
      <c r="G47" s="49">
        <v>0</v>
      </c>
      <c r="H47" s="80">
        <v>0</v>
      </c>
      <c r="I47" s="49">
        <v>29059100</v>
      </c>
      <c r="J47" s="88">
        <v>68</v>
      </c>
      <c r="K47" s="49">
        <v>1300000</v>
      </c>
      <c r="L47" s="87">
        <v>65</v>
      </c>
    </row>
    <row r="48" spans="2:12" x14ac:dyDescent="0.25">
      <c r="B48" s="2" t="s">
        <v>278</v>
      </c>
      <c r="C48" s="49">
        <v>190303</v>
      </c>
      <c r="D48" s="80">
        <v>2</v>
      </c>
      <c r="E48" s="49">
        <v>0</v>
      </c>
      <c r="F48" s="49">
        <v>0</v>
      </c>
      <c r="G48" s="49">
        <v>0</v>
      </c>
      <c r="H48" s="80">
        <v>0</v>
      </c>
      <c r="I48" s="49">
        <v>2880600</v>
      </c>
      <c r="J48" s="88">
        <v>6</v>
      </c>
      <c r="K48" s="49">
        <v>120000</v>
      </c>
      <c r="L48" s="87">
        <v>6</v>
      </c>
    </row>
    <row r="49" spans="2:12" x14ac:dyDescent="0.25">
      <c r="B49" s="55"/>
      <c r="C49" s="55"/>
      <c r="D49" s="83"/>
      <c r="E49" s="55"/>
      <c r="F49" s="83"/>
      <c r="G49" s="55"/>
      <c r="H49" s="83"/>
      <c r="I49" s="55"/>
      <c r="J49" s="83"/>
      <c r="K49" s="55"/>
      <c r="L49" s="83"/>
    </row>
    <row r="50" spans="2:12" ht="18.75" x14ac:dyDescent="0.3">
      <c r="B50" s="56" t="s">
        <v>266</v>
      </c>
      <c r="C50" s="57">
        <v>12450917</v>
      </c>
      <c r="D50" s="84">
        <v>137</v>
      </c>
      <c r="E50" s="57">
        <v>0</v>
      </c>
      <c r="F50" s="84">
        <v>0</v>
      </c>
      <c r="G50" s="57">
        <v>33000</v>
      </c>
      <c r="H50" s="84">
        <v>5</v>
      </c>
      <c r="I50" s="57">
        <v>55262650</v>
      </c>
      <c r="J50" s="84">
        <v>121</v>
      </c>
      <c r="K50" s="57">
        <v>2360000</v>
      </c>
      <c r="L50" s="84">
        <v>118</v>
      </c>
    </row>
    <row r="51" spans="2:12" x14ac:dyDescent="0.25">
      <c r="B51" s="5"/>
      <c r="C51" s="5"/>
      <c r="E51" s="5"/>
      <c r="G51" s="5"/>
      <c r="I51" s="5"/>
      <c r="K51" s="5"/>
    </row>
    <row r="52" spans="2:12" x14ac:dyDescent="0.25">
      <c r="B52" s="5"/>
      <c r="C52" s="5"/>
      <c r="E52" s="5"/>
      <c r="G52" s="5"/>
      <c r="I52" s="5"/>
      <c r="K52" s="5"/>
    </row>
    <row r="53" spans="2:12" x14ac:dyDescent="0.25">
      <c r="B53" s="5"/>
      <c r="C53" s="5"/>
      <c r="E53" s="5"/>
      <c r="G53" s="5"/>
      <c r="I53" s="5"/>
      <c r="K53" s="5"/>
    </row>
    <row r="54" spans="2:12" ht="18.75" x14ac:dyDescent="0.25">
      <c r="B54" s="45" t="s">
        <v>279</v>
      </c>
      <c r="C54" s="118" t="s">
        <v>289</v>
      </c>
      <c r="D54" s="119"/>
      <c r="E54" s="118" t="s">
        <v>290</v>
      </c>
      <c r="F54" s="119"/>
      <c r="G54" s="118" t="s">
        <v>2</v>
      </c>
      <c r="H54" s="119"/>
      <c r="I54" s="118" t="s">
        <v>3</v>
      </c>
      <c r="J54" s="119"/>
      <c r="K54" s="118" t="s">
        <v>291</v>
      </c>
      <c r="L54" s="119"/>
    </row>
    <row r="55" spans="2:12" ht="18.75" x14ac:dyDescent="0.3">
      <c r="B55" s="58" t="s">
        <v>268</v>
      </c>
      <c r="C55" s="45" t="s">
        <v>257</v>
      </c>
      <c r="D55" s="75" t="s">
        <v>248</v>
      </c>
      <c r="E55" s="45" t="s">
        <v>257</v>
      </c>
      <c r="F55" s="75" t="s">
        <v>248</v>
      </c>
      <c r="G55" s="45" t="s">
        <v>257</v>
      </c>
      <c r="H55" s="75" t="s">
        <v>248</v>
      </c>
      <c r="I55" s="45" t="s">
        <v>257</v>
      </c>
      <c r="J55" s="75" t="s">
        <v>248</v>
      </c>
      <c r="K55" s="45" t="s">
        <v>257</v>
      </c>
      <c r="L55" s="75" t="s">
        <v>248</v>
      </c>
    </row>
    <row r="56" spans="2:12" x14ac:dyDescent="0.25">
      <c r="B56" s="48" t="s">
        <v>26</v>
      </c>
      <c r="C56" s="49">
        <v>4854436</v>
      </c>
      <c r="D56" s="80">
        <v>33</v>
      </c>
      <c r="E56" s="49">
        <v>0</v>
      </c>
      <c r="F56" s="49">
        <v>0</v>
      </c>
      <c r="G56" s="49">
        <v>0</v>
      </c>
      <c r="H56" s="80">
        <v>0</v>
      </c>
      <c r="I56" s="49">
        <v>480100</v>
      </c>
      <c r="J56" s="88">
        <v>1</v>
      </c>
      <c r="K56" s="49">
        <v>20000</v>
      </c>
      <c r="L56" s="87">
        <v>1</v>
      </c>
    </row>
    <row r="57" spans="2:12" x14ac:dyDescent="0.25">
      <c r="B57" s="54" t="s">
        <v>69</v>
      </c>
      <c r="C57" s="49">
        <v>311735</v>
      </c>
      <c r="D57" s="80">
        <v>4</v>
      </c>
      <c r="E57" s="49">
        <v>0</v>
      </c>
      <c r="F57" s="49">
        <v>0</v>
      </c>
      <c r="G57" s="49">
        <v>0</v>
      </c>
      <c r="H57" s="80">
        <v>0</v>
      </c>
      <c r="I57" s="49">
        <v>0</v>
      </c>
      <c r="J57" s="88">
        <v>0</v>
      </c>
      <c r="K57" s="49">
        <v>0</v>
      </c>
      <c r="L57" s="87">
        <v>0</v>
      </c>
    </row>
    <row r="58" spans="2:12" x14ac:dyDescent="0.25">
      <c r="B58" s="54" t="s">
        <v>118</v>
      </c>
      <c r="C58" s="49">
        <v>191313</v>
      </c>
      <c r="D58" s="80">
        <v>3</v>
      </c>
      <c r="E58" s="49">
        <v>0</v>
      </c>
      <c r="F58" s="49">
        <v>0</v>
      </c>
      <c r="G58" s="49">
        <v>0</v>
      </c>
      <c r="H58" s="80">
        <v>0</v>
      </c>
      <c r="I58" s="49">
        <v>0</v>
      </c>
      <c r="J58" s="88">
        <v>0</v>
      </c>
      <c r="K58" s="49">
        <v>0</v>
      </c>
      <c r="L58" s="87">
        <v>0</v>
      </c>
    </row>
    <row r="59" spans="2:12" x14ac:dyDescent="0.25">
      <c r="B59" s="54" t="s">
        <v>71</v>
      </c>
      <c r="C59" s="49">
        <v>1643074</v>
      </c>
      <c r="D59" s="80">
        <v>19</v>
      </c>
      <c r="E59" s="49">
        <v>0</v>
      </c>
      <c r="F59" s="49">
        <v>0</v>
      </c>
      <c r="G59" s="49">
        <v>0</v>
      </c>
      <c r="H59" s="80">
        <v>0</v>
      </c>
      <c r="I59" s="49">
        <v>1512900</v>
      </c>
      <c r="J59" s="88">
        <v>3</v>
      </c>
      <c r="K59" s="49">
        <v>60000</v>
      </c>
      <c r="L59" s="87">
        <v>3</v>
      </c>
    </row>
    <row r="60" spans="2:12" x14ac:dyDescent="0.25">
      <c r="B60" s="4" t="s">
        <v>37</v>
      </c>
      <c r="C60" s="49">
        <v>828341</v>
      </c>
      <c r="D60" s="80">
        <v>6</v>
      </c>
      <c r="E60" s="49">
        <v>0</v>
      </c>
      <c r="F60" s="49">
        <v>0</v>
      </c>
      <c r="G60" s="49">
        <v>13200</v>
      </c>
      <c r="H60" s="80">
        <v>2</v>
      </c>
      <c r="I60" s="49">
        <v>960200</v>
      </c>
      <c r="J60" s="88">
        <v>2</v>
      </c>
      <c r="K60" s="49">
        <v>40000</v>
      </c>
      <c r="L60" s="87">
        <v>2</v>
      </c>
    </row>
    <row r="61" spans="2:12" x14ac:dyDescent="0.25">
      <c r="B61" s="4" t="s">
        <v>280</v>
      </c>
      <c r="C61" s="49">
        <v>1265171</v>
      </c>
      <c r="D61" s="80">
        <v>12</v>
      </c>
      <c r="E61" s="49">
        <v>0</v>
      </c>
      <c r="F61" s="49">
        <v>0</v>
      </c>
      <c r="G61" s="49">
        <v>0</v>
      </c>
      <c r="H61" s="80">
        <v>0</v>
      </c>
      <c r="I61" s="49">
        <v>1440300</v>
      </c>
      <c r="J61" s="88">
        <v>3</v>
      </c>
      <c r="K61" s="49">
        <v>60000</v>
      </c>
      <c r="L61" s="87">
        <v>3</v>
      </c>
    </row>
    <row r="62" spans="2:12" x14ac:dyDescent="0.25">
      <c r="B62" s="54" t="s">
        <v>116</v>
      </c>
      <c r="C62" s="49">
        <v>413880</v>
      </c>
      <c r="D62" s="80">
        <v>8</v>
      </c>
      <c r="E62" s="49">
        <v>0</v>
      </c>
      <c r="F62" s="49">
        <v>0</v>
      </c>
      <c r="G62" s="49">
        <v>0</v>
      </c>
      <c r="H62" s="80">
        <v>0</v>
      </c>
      <c r="I62" s="49">
        <v>0</v>
      </c>
      <c r="J62" s="88">
        <v>0</v>
      </c>
      <c r="K62" s="49">
        <v>0</v>
      </c>
      <c r="L62" s="87">
        <v>0</v>
      </c>
    </row>
    <row r="63" spans="2:12" x14ac:dyDescent="0.25">
      <c r="B63" s="54" t="s">
        <v>105</v>
      </c>
      <c r="C63" s="49">
        <v>209825</v>
      </c>
      <c r="D63" s="80">
        <v>4</v>
      </c>
      <c r="E63" s="49">
        <v>0</v>
      </c>
      <c r="F63" s="49">
        <v>0</v>
      </c>
      <c r="G63" s="49">
        <v>0</v>
      </c>
      <c r="H63" s="80">
        <v>0</v>
      </c>
      <c r="I63" s="49">
        <v>0</v>
      </c>
      <c r="J63" s="88">
        <v>0</v>
      </c>
      <c r="K63" s="49">
        <v>0</v>
      </c>
      <c r="L63" s="87">
        <v>0</v>
      </c>
    </row>
    <row r="64" spans="2:12" x14ac:dyDescent="0.25">
      <c r="B64" s="4" t="s">
        <v>281</v>
      </c>
      <c r="C64" s="49">
        <v>59950</v>
      </c>
      <c r="D64" s="80">
        <v>1</v>
      </c>
      <c r="E64" s="49">
        <v>0</v>
      </c>
      <c r="F64" s="49">
        <v>0</v>
      </c>
      <c r="G64" s="49">
        <v>0</v>
      </c>
      <c r="H64" s="80">
        <v>0</v>
      </c>
      <c r="I64" s="49">
        <v>0</v>
      </c>
      <c r="J64" s="88">
        <v>0</v>
      </c>
      <c r="K64" s="49">
        <v>0</v>
      </c>
      <c r="L64" s="87">
        <v>0</v>
      </c>
    </row>
    <row r="65" spans="2:12" x14ac:dyDescent="0.25">
      <c r="B65" s="54" t="s">
        <v>282</v>
      </c>
      <c r="C65" s="49">
        <v>0</v>
      </c>
      <c r="D65" s="80">
        <v>0</v>
      </c>
      <c r="E65" s="49">
        <v>211206</v>
      </c>
      <c r="F65" s="49">
        <v>1</v>
      </c>
      <c r="G65" s="49">
        <v>0</v>
      </c>
      <c r="H65" s="80">
        <v>0</v>
      </c>
      <c r="I65" s="49">
        <v>0</v>
      </c>
      <c r="J65" s="88">
        <v>0</v>
      </c>
      <c r="K65" s="49">
        <v>0</v>
      </c>
      <c r="L65" s="87">
        <v>0</v>
      </c>
    </row>
    <row r="66" spans="2:12" x14ac:dyDescent="0.25">
      <c r="B66" s="55"/>
      <c r="C66" s="55"/>
      <c r="D66" s="83"/>
      <c r="E66" s="55"/>
      <c r="F66" s="83"/>
      <c r="G66" s="55"/>
      <c r="H66" s="83"/>
      <c r="I66" s="55"/>
      <c r="J66" s="83"/>
      <c r="K66" s="55"/>
      <c r="L66" s="83"/>
    </row>
    <row r="67" spans="2:12" ht="18.75" x14ac:dyDescent="0.3">
      <c r="B67" s="58" t="s">
        <v>266</v>
      </c>
      <c r="C67" s="59">
        <v>9777725</v>
      </c>
      <c r="D67" s="85">
        <v>90</v>
      </c>
      <c r="E67" s="59">
        <v>211206</v>
      </c>
      <c r="F67" s="85">
        <v>1</v>
      </c>
      <c r="G67" s="59">
        <v>13200</v>
      </c>
      <c r="H67" s="85">
        <v>2</v>
      </c>
      <c r="I67" s="59">
        <v>4393500</v>
      </c>
      <c r="J67" s="85">
        <v>9</v>
      </c>
      <c r="K67" s="59">
        <v>180000</v>
      </c>
      <c r="L67" s="85">
        <v>9</v>
      </c>
    </row>
    <row r="68" spans="2:12" x14ac:dyDescent="0.25">
      <c r="B68" s="5"/>
      <c r="C68" s="5"/>
      <c r="E68" s="5"/>
      <c r="G68" s="5"/>
      <c r="I68" s="5"/>
      <c r="K68" s="5"/>
    </row>
    <row r="69" spans="2:12" x14ac:dyDescent="0.25">
      <c r="B69" s="5"/>
      <c r="C69" s="5"/>
      <c r="E69" s="5"/>
      <c r="G69" s="5"/>
      <c r="I69" s="5"/>
      <c r="K69" s="5"/>
    </row>
    <row r="70" spans="2:12" x14ac:dyDescent="0.25">
      <c r="B70" s="5"/>
      <c r="C70" s="5"/>
      <c r="E70" s="5"/>
      <c r="G70" s="5"/>
      <c r="I70" s="5"/>
      <c r="K70" s="5"/>
    </row>
    <row r="71" spans="2:12" ht="18.75" x14ac:dyDescent="0.25">
      <c r="B71" s="44" t="s">
        <v>283</v>
      </c>
      <c r="C71" s="120" t="s">
        <v>289</v>
      </c>
      <c r="D71" s="121"/>
      <c r="E71" s="120" t="s">
        <v>290</v>
      </c>
      <c r="F71" s="121"/>
      <c r="G71" s="120" t="s">
        <v>2</v>
      </c>
      <c r="H71" s="121"/>
      <c r="I71" s="120" t="s">
        <v>3</v>
      </c>
      <c r="J71" s="121"/>
      <c r="K71" s="120" t="s">
        <v>291</v>
      </c>
      <c r="L71" s="121"/>
    </row>
    <row r="72" spans="2:12" ht="18.75" x14ac:dyDescent="0.25">
      <c r="B72" s="44" t="s">
        <v>268</v>
      </c>
      <c r="C72" s="44" t="s">
        <v>257</v>
      </c>
      <c r="D72" s="76" t="s">
        <v>248</v>
      </c>
      <c r="E72" s="44" t="s">
        <v>257</v>
      </c>
      <c r="F72" s="76" t="s">
        <v>248</v>
      </c>
      <c r="G72" s="44" t="s">
        <v>257</v>
      </c>
      <c r="H72" s="76" t="s">
        <v>248</v>
      </c>
      <c r="I72" s="44" t="s">
        <v>257</v>
      </c>
      <c r="J72" s="76" t="s">
        <v>248</v>
      </c>
      <c r="K72" s="44" t="s">
        <v>257</v>
      </c>
      <c r="L72" s="76" t="s">
        <v>248</v>
      </c>
    </row>
    <row r="73" spans="2:12" x14ac:dyDescent="0.25">
      <c r="B73" s="54" t="s">
        <v>284</v>
      </c>
      <c r="C73" s="49">
        <v>8102534</v>
      </c>
      <c r="D73" s="80">
        <v>82</v>
      </c>
      <c r="E73" s="49">
        <v>0</v>
      </c>
      <c r="F73" s="49">
        <v>0</v>
      </c>
      <c r="G73" s="49">
        <v>6600</v>
      </c>
      <c r="H73" s="80">
        <v>1</v>
      </c>
      <c r="I73" s="49">
        <v>0</v>
      </c>
      <c r="J73" s="88">
        <v>0</v>
      </c>
      <c r="K73" s="49">
        <v>0</v>
      </c>
      <c r="L73" s="87">
        <v>0</v>
      </c>
    </row>
    <row r="74" spans="2:12" x14ac:dyDescent="0.25">
      <c r="B74" s="54" t="s">
        <v>21</v>
      </c>
      <c r="C74" s="49">
        <v>7079147</v>
      </c>
      <c r="D74" s="80">
        <v>104</v>
      </c>
      <c r="E74" s="49">
        <v>0</v>
      </c>
      <c r="F74" s="49">
        <v>0</v>
      </c>
      <c r="G74" s="49">
        <v>0</v>
      </c>
      <c r="H74" s="80">
        <v>0</v>
      </c>
      <c r="I74" s="49">
        <v>0</v>
      </c>
      <c r="J74" s="88">
        <v>0</v>
      </c>
      <c r="K74" s="49">
        <v>0</v>
      </c>
      <c r="L74" s="87">
        <v>0</v>
      </c>
    </row>
    <row r="75" spans="2:12" x14ac:dyDescent="0.25">
      <c r="B75" s="60" t="s">
        <v>285</v>
      </c>
      <c r="C75" s="49">
        <v>12990313</v>
      </c>
      <c r="D75" s="80">
        <v>151</v>
      </c>
      <c r="E75" s="49">
        <v>0</v>
      </c>
      <c r="F75" s="49">
        <v>0</v>
      </c>
      <c r="G75" s="49">
        <v>0</v>
      </c>
      <c r="H75" s="80">
        <v>0</v>
      </c>
      <c r="I75" s="49">
        <v>0</v>
      </c>
      <c r="J75" s="88">
        <v>0</v>
      </c>
      <c r="K75" s="49">
        <v>0</v>
      </c>
      <c r="L75" s="87">
        <v>0</v>
      </c>
    </row>
    <row r="76" spans="2:12" x14ac:dyDescent="0.25">
      <c r="B76" s="54" t="s">
        <v>286</v>
      </c>
      <c r="C76" s="49">
        <v>3204910</v>
      </c>
      <c r="D76" s="80">
        <v>38</v>
      </c>
      <c r="E76" s="49">
        <v>0</v>
      </c>
      <c r="F76" s="49">
        <v>0</v>
      </c>
      <c r="G76" s="49">
        <v>6600</v>
      </c>
      <c r="H76" s="80">
        <v>1</v>
      </c>
      <c r="I76" s="49">
        <v>0</v>
      </c>
      <c r="J76" s="88">
        <v>0</v>
      </c>
      <c r="K76" s="49">
        <v>0</v>
      </c>
      <c r="L76" s="87">
        <v>0</v>
      </c>
    </row>
    <row r="77" spans="2:12" x14ac:dyDescent="0.25">
      <c r="B77" s="61" t="s">
        <v>287</v>
      </c>
      <c r="C77" s="49">
        <v>7193526</v>
      </c>
      <c r="D77" s="80">
        <v>97</v>
      </c>
      <c r="E77" s="49">
        <v>0</v>
      </c>
      <c r="F77" s="49">
        <v>0</v>
      </c>
      <c r="G77" s="49">
        <v>6600</v>
      </c>
      <c r="H77" s="80">
        <v>1</v>
      </c>
      <c r="I77" s="49">
        <v>0</v>
      </c>
      <c r="J77" s="88">
        <v>0</v>
      </c>
      <c r="K77" s="49">
        <v>0</v>
      </c>
      <c r="L77" s="87">
        <v>0</v>
      </c>
    </row>
    <row r="78" spans="2:12" x14ac:dyDescent="0.25">
      <c r="B78" s="54" t="s">
        <v>56</v>
      </c>
      <c r="C78" s="49">
        <v>1251729</v>
      </c>
      <c r="D78" s="80">
        <v>19</v>
      </c>
      <c r="E78" s="49">
        <v>0</v>
      </c>
      <c r="F78" s="49">
        <v>0</v>
      </c>
      <c r="G78" s="49">
        <v>0</v>
      </c>
      <c r="H78" s="80">
        <v>0</v>
      </c>
      <c r="I78" s="49">
        <v>0</v>
      </c>
      <c r="J78" s="88">
        <v>0</v>
      </c>
      <c r="K78" s="49">
        <v>0</v>
      </c>
      <c r="L78" s="87">
        <v>0</v>
      </c>
    </row>
    <row r="79" spans="2:12" x14ac:dyDescent="0.25">
      <c r="B79" s="4" t="s">
        <v>288</v>
      </c>
      <c r="C79" s="49">
        <v>1374933</v>
      </c>
      <c r="D79" s="80">
        <v>18</v>
      </c>
      <c r="E79" s="49">
        <v>0</v>
      </c>
      <c r="F79" s="49">
        <v>0</v>
      </c>
      <c r="G79" s="49">
        <v>0</v>
      </c>
      <c r="H79" s="80">
        <v>0</v>
      </c>
      <c r="I79" s="49">
        <v>0</v>
      </c>
      <c r="J79" s="88">
        <v>0</v>
      </c>
      <c r="K79" s="49">
        <v>0</v>
      </c>
      <c r="L79" s="87">
        <v>0</v>
      </c>
    </row>
    <row r="80" spans="2:12" x14ac:dyDescent="0.25">
      <c r="B80" s="55"/>
      <c r="C80" s="55"/>
      <c r="D80" s="83"/>
      <c r="E80" s="55"/>
      <c r="F80" s="83"/>
      <c r="G80" s="55"/>
      <c r="H80" s="83"/>
      <c r="I80" s="55"/>
      <c r="J80" s="83"/>
      <c r="K80" s="55"/>
      <c r="L80" s="83"/>
    </row>
    <row r="81" spans="2:12" ht="18.75" x14ac:dyDescent="0.3">
      <c r="B81" s="62" t="s">
        <v>266</v>
      </c>
      <c r="C81" s="63">
        <v>41197092</v>
      </c>
      <c r="D81" s="86">
        <v>509</v>
      </c>
      <c r="E81" s="63">
        <v>0</v>
      </c>
      <c r="F81" s="86">
        <v>0</v>
      </c>
      <c r="G81" s="63">
        <v>19800</v>
      </c>
      <c r="H81" s="86">
        <v>3</v>
      </c>
      <c r="I81" s="63">
        <v>0</v>
      </c>
      <c r="J81" s="86">
        <v>0</v>
      </c>
      <c r="K81" s="63">
        <v>0</v>
      </c>
      <c r="L81" s="86">
        <v>0</v>
      </c>
    </row>
  </sheetData>
  <mergeCells count="27"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  <mergeCell ref="G54:H54"/>
    <mergeCell ref="G71:H71"/>
    <mergeCell ref="I16:J16"/>
    <mergeCell ref="I36:J36"/>
    <mergeCell ref="I54:J54"/>
    <mergeCell ref="I71:J71"/>
    <mergeCell ref="K7:L7"/>
    <mergeCell ref="K16:L16"/>
    <mergeCell ref="K36:L36"/>
    <mergeCell ref="K54:L54"/>
    <mergeCell ref="K71:L7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3CE9-15C6-4E96-B571-E1807F222BB1}">
  <sheetPr>
    <tabColor theme="9" tint="0.39997558519241921"/>
  </sheetPr>
  <dimension ref="A1:R202"/>
  <sheetViews>
    <sheetView tabSelected="1" topLeftCell="D4" zoomScale="75" zoomScaleNormal="75" workbookViewId="0">
      <selection activeCell="E9" sqref="E9"/>
    </sheetView>
  </sheetViews>
  <sheetFormatPr baseColWidth="10" defaultColWidth="9.85546875" defaultRowHeight="15" x14ac:dyDescent="0.25"/>
  <cols>
    <col min="1" max="1" width="12.42578125" style="5" bestFit="1" customWidth="1"/>
    <col min="2" max="2" width="13.5703125" style="18" bestFit="1" customWidth="1"/>
    <col min="3" max="3" width="51.42578125" style="19" bestFit="1" customWidth="1"/>
    <col min="4" max="4" width="14.42578125" style="19" bestFit="1" customWidth="1"/>
    <col min="5" max="5" width="40.140625" style="19" bestFit="1" customWidth="1"/>
    <col min="6" max="6" width="5.28515625" style="18" bestFit="1" customWidth="1"/>
    <col min="7" max="7" width="18.42578125" style="107" bestFit="1" customWidth="1"/>
    <col min="8" max="8" width="15.140625" style="18" bestFit="1" customWidth="1"/>
    <col min="9" max="9" width="15" style="5" customWidth="1"/>
    <col min="10" max="10" width="12.7109375" style="5" bestFit="1" customWidth="1"/>
    <col min="11" max="11" width="12.7109375" style="5" customWidth="1"/>
    <col min="12" max="12" width="12.7109375" style="5" bestFit="1" customWidth="1"/>
    <col min="13" max="13" width="11.42578125" style="5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2.85546875" style="5" bestFit="1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103"/>
      <c r="H1" s="7"/>
    </row>
    <row r="2" spans="1:18" x14ac:dyDescent="0.25">
      <c r="B2" s="8"/>
      <c r="C2" s="5"/>
      <c r="D2" s="5"/>
      <c r="E2" s="5"/>
      <c r="F2" s="7"/>
      <c r="G2" s="103"/>
      <c r="H2" s="7"/>
    </row>
    <row r="3" spans="1:18" x14ac:dyDescent="0.25">
      <c r="B3" s="8"/>
      <c r="C3" s="5"/>
      <c r="D3" s="5"/>
      <c r="E3" s="5"/>
      <c r="F3" s="7"/>
      <c r="G3" s="103"/>
      <c r="H3" s="7"/>
    </row>
    <row r="4" spans="1:18" ht="31.5" customHeight="1" x14ac:dyDescent="0.25">
      <c r="B4" s="123" t="s">
        <v>296</v>
      </c>
      <c r="C4" s="124"/>
      <c r="D4" s="124"/>
      <c r="E4" s="124"/>
      <c r="F4" s="124"/>
      <c r="G4" s="124"/>
      <c r="H4" s="125"/>
      <c r="M4" s="9"/>
      <c r="N4" s="9"/>
      <c r="O4" s="9"/>
      <c r="P4" s="9"/>
      <c r="Q4" s="9"/>
      <c r="R4" s="9"/>
    </row>
    <row r="5" spans="1:18" ht="15" customHeight="1" x14ac:dyDescent="0.25">
      <c r="B5" s="126"/>
      <c r="C5" s="127"/>
      <c r="D5" s="127"/>
      <c r="E5" s="127"/>
      <c r="F5" s="127"/>
      <c r="G5" s="127"/>
      <c r="H5" s="128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4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103"/>
      <c r="H7" s="7"/>
      <c r="I7" s="129" t="s">
        <v>249</v>
      </c>
      <c r="J7" s="130"/>
      <c r="K7" s="130"/>
      <c r="L7" s="130"/>
      <c r="M7" s="130"/>
      <c r="N7" s="130"/>
      <c r="O7" s="130"/>
      <c r="P7" s="130"/>
      <c r="Q7" s="130"/>
      <c r="R7" s="131"/>
    </row>
    <row r="8" spans="1:18" ht="18.75" x14ac:dyDescent="0.25">
      <c r="B8" s="8"/>
      <c r="C8" s="5"/>
      <c r="D8" s="5"/>
      <c r="E8" s="5"/>
      <c r="F8" s="7"/>
      <c r="G8" s="103"/>
      <c r="H8" s="7"/>
      <c r="I8" s="129" t="s">
        <v>295</v>
      </c>
      <c r="J8" s="130"/>
      <c r="K8" s="130"/>
      <c r="L8" s="130"/>
      <c r="M8" s="130"/>
      <c r="N8" s="130"/>
      <c r="O8" s="130"/>
      <c r="P8" s="130"/>
      <c r="Q8" s="130"/>
      <c r="R8" s="131"/>
    </row>
    <row r="9" spans="1:18" ht="18.75" x14ac:dyDescent="0.25">
      <c r="B9" s="8"/>
      <c r="C9" s="5"/>
      <c r="D9" s="5"/>
      <c r="E9" s="5"/>
      <c r="F9" s="7"/>
      <c r="G9" s="103"/>
      <c r="H9" s="7"/>
      <c r="I9" s="132" t="s">
        <v>0</v>
      </c>
      <c r="J9" s="132"/>
      <c r="K9" s="132" t="s">
        <v>1</v>
      </c>
      <c r="L9" s="132"/>
      <c r="M9" s="132" t="s">
        <v>2</v>
      </c>
      <c r="N9" s="132"/>
      <c r="O9" s="132" t="s">
        <v>3</v>
      </c>
      <c r="P9" s="132"/>
      <c r="Q9" s="129" t="s">
        <v>4</v>
      </c>
      <c r="R9" s="131"/>
    </row>
    <row r="10" spans="1:18" s="8" customFormat="1" ht="18.75" x14ac:dyDescent="0.25">
      <c r="A10" s="11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105" t="s">
        <v>253</v>
      </c>
      <c r="H10" s="20" t="s">
        <v>254</v>
      </c>
      <c r="I10" s="20" t="s">
        <v>11</v>
      </c>
      <c r="J10" s="20" t="s">
        <v>248</v>
      </c>
      <c r="K10" s="20" t="s">
        <v>11</v>
      </c>
      <c r="L10" s="20" t="s">
        <v>248</v>
      </c>
      <c r="M10" s="20" t="s">
        <v>11</v>
      </c>
      <c r="N10" s="20" t="s">
        <v>248</v>
      </c>
      <c r="O10" s="20" t="s">
        <v>11</v>
      </c>
      <c r="P10" s="20" t="s">
        <v>248</v>
      </c>
      <c r="Q10" s="20" t="s">
        <v>11</v>
      </c>
      <c r="R10" s="20" t="s">
        <v>248</v>
      </c>
    </row>
    <row r="11" spans="1:18" x14ac:dyDescent="0.25">
      <c r="A11" s="9">
        <v>1</v>
      </c>
      <c r="B11" s="12" t="s">
        <v>128</v>
      </c>
      <c r="C11" s="16" t="s">
        <v>244</v>
      </c>
      <c r="D11" s="14">
        <v>890206611</v>
      </c>
      <c r="E11" s="16" t="s">
        <v>144</v>
      </c>
      <c r="F11" s="17">
        <v>100</v>
      </c>
      <c r="G11" s="106">
        <v>30339473</v>
      </c>
      <c r="H11" s="3">
        <v>147</v>
      </c>
      <c r="I11" s="3">
        <v>-19627</v>
      </c>
      <c r="J11" s="3">
        <v>14</v>
      </c>
      <c r="K11" s="3">
        <v>0</v>
      </c>
      <c r="L11" s="3">
        <v>0</v>
      </c>
      <c r="M11" s="3">
        <v>0</v>
      </c>
      <c r="N11" s="3">
        <v>0</v>
      </c>
      <c r="O11" s="3">
        <v>29059100</v>
      </c>
      <c r="P11" s="3">
        <v>68</v>
      </c>
      <c r="Q11" s="3">
        <v>1300000</v>
      </c>
      <c r="R11" s="3">
        <v>65</v>
      </c>
    </row>
    <row r="12" spans="1:18" x14ac:dyDescent="0.25">
      <c r="A12" s="9">
        <v>2</v>
      </c>
      <c r="B12" s="12" t="s">
        <v>14</v>
      </c>
      <c r="C12" s="13" t="s">
        <v>15</v>
      </c>
      <c r="D12" s="13">
        <v>80224902</v>
      </c>
      <c r="E12" s="13" t="s">
        <v>16</v>
      </c>
      <c r="F12" s="21">
        <v>47</v>
      </c>
      <c r="G12" s="106">
        <v>6537467</v>
      </c>
      <c r="H12" s="3">
        <v>44</v>
      </c>
      <c r="I12" s="3">
        <v>3774917</v>
      </c>
      <c r="J12" s="3">
        <v>30</v>
      </c>
      <c r="K12" s="3">
        <v>0</v>
      </c>
      <c r="L12" s="3">
        <v>0</v>
      </c>
      <c r="M12" s="3">
        <v>0</v>
      </c>
      <c r="N12" s="3">
        <v>0</v>
      </c>
      <c r="O12" s="3">
        <v>2622550</v>
      </c>
      <c r="P12" s="3">
        <v>7</v>
      </c>
      <c r="Q12" s="3">
        <v>140000</v>
      </c>
      <c r="R12" s="3">
        <v>7</v>
      </c>
    </row>
    <row r="13" spans="1:18" x14ac:dyDescent="0.25">
      <c r="A13" s="9">
        <v>3</v>
      </c>
      <c r="B13" s="12" t="s">
        <v>14</v>
      </c>
      <c r="C13" s="13" t="s">
        <v>43</v>
      </c>
      <c r="D13" s="13">
        <v>1023870093</v>
      </c>
      <c r="E13" s="13" t="s">
        <v>33</v>
      </c>
      <c r="F13" s="21">
        <v>83</v>
      </c>
      <c r="G13" s="106">
        <v>6202745</v>
      </c>
      <c r="H13" s="3">
        <v>38</v>
      </c>
      <c r="I13" s="3">
        <v>1742345</v>
      </c>
      <c r="J13" s="3">
        <v>15</v>
      </c>
      <c r="K13" s="3">
        <v>0</v>
      </c>
      <c r="L13" s="3">
        <v>0</v>
      </c>
      <c r="M13" s="3">
        <v>6600</v>
      </c>
      <c r="N13" s="3">
        <v>1</v>
      </c>
      <c r="O13" s="3">
        <v>4233800</v>
      </c>
      <c r="P13" s="3">
        <v>11</v>
      </c>
      <c r="Q13" s="3">
        <v>220000</v>
      </c>
      <c r="R13" s="3">
        <v>11</v>
      </c>
    </row>
    <row r="14" spans="1:18" x14ac:dyDescent="0.25">
      <c r="A14" s="9">
        <v>5</v>
      </c>
      <c r="B14" s="12" t="s">
        <v>128</v>
      </c>
      <c r="C14" s="13" t="s">
        <v>12</v>
      </c>
      <c r="D14" s="13">
        <v>37750920</v>
      </c>
      <c r="E14" s="13" t="s">
        <v>13</v>
      </c>
      <c r="F14" s="21">
        <v>55</v>
      </c>
      <c r="G14" s="106">
        <v>4698727</v>
      </c>
      <c r="H14" s="3">
        <v>54</v>
      </c>
      <c r="I14" s="3">
        <v>4698727</v>
      </c>
      <c r="J14" s="3">
        <v>54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 x14ac:dyDescent="0.25">
      <c r="A15" s="9">
        <v>4</v>
      </c>
      <c r="B15" s="13" t="s">
        <v>14</v>
      </c>
      <c r="C15" s="13" t="s">
        <v>32</v>
      </c>
      <c r="D15" s="13">
        <v>1031121291</v>
      </c>
      <c r="E15" s="13" t="s">
        <v>33</v>
      </c>
      <c r="F15" s="21">
        <v>83</v>
      </c>
      <c r="G15" s="106">
        <v>4381984</v>
      </c>
      <c r="H15" s="3">
        <v>32</v>
      </c>
      <c r="I15" s="3">
        <v>1495384</v>
      </c>
      <c r="J15" s="3">
        <v>11</v>
      </c>
      <c r="K15" s="3">
        <v>0</v>
      </c>
      <c r="L15" s="3">
        <v>0</v>
      </c>
      <c r="M15" s="3">
        <v>6600</v>
      </c>
      <c r="N15" s="3">
        <v>1</v>
      </c>
      <c r="O15" s="3">
        <v>2680000</v>
      </c>
      <c r="P15" s="3">
        <v>10</v>
      </c>
      <c r="Q15" s="3">
        <v>200000</v>
      </c>
      <c r="R15" s="3">
        <v>10</v>
      </c>
    </row>
    <row r="16" spans="1:18" x14ac:dyDescent="0.25">
      <c r="A16" s="9">
        <v>7</v>
      </c>
      <c r="B16" s="13" t="s">
        <v>14</v>
      </c>
      <c r="C16" s="13" t="s">
        <v>87</v>
      </c>
      <c r="D16" s="13">
        <v>1120374742</v>
      </c>
      <c r="E16" s="13" t="s">
        <v>33</v>
      </c>
      <c r="F16" s="21">
        <v>83</v>
      </c>
      <c r="G16" s="106">
        <v>3804255</v>
      </c>
      <c r="H16" s="3">
        <v>25</v>
      </c>
      <c r="I16" s="3">
        <v>617205</v>
      </c>
      <c r="J16" s="3">
        <v>9</v>
      </c>
      <c r="K16" s="3">
        <v>0</v>
      </c>
      <c r="L16" s="3">
        <v>0</v>
      </c>
      <c r="M16" s="3">
        <v>0</v>
      </c>
      <c r="N16" s="3">
        <v>0</v>
      </c>
      <c r="O16" s="3">
        <v>3027050</v>
      </c>
      <c r="P16" s="3">
        <v>8</v>
      </c>
      <c r="Q16" s="3">
        <v>160000</v>
      </c>
      <c r="R16" s="3">
        <v>8</v>
      </c>
    </row>
    <row r="17" spans="1:18" x14ac:dyDescent="0.25">
      <c r="A17" s="9">
        <v>6</v>
      </c>
      <c r="B17" s="12" t="s">
        <v>14</v>
      </c>
      <c r="C17" s="13" t="s">
        <v>62</v>
      </c>
      <c r="D17" s="13">
        <v>37893881</v>
      </c>
      <c r="E17" s="13" t="s">
        <v>63</v>
      </c>
      <c r="F17" s="21">
        <v>212</v>
      </c>
      <c r="G17" s="106">
        <v>3755278</v>
      </c>
      <c r="H17" s="3">
        <v>16</v>
      </c>
      <c r="I17" s="3">
        <v>451378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3183900</v>
      </c>
      <c r="P17" s="3">
        <v>6</v>
      </c>
      <c r="Q17" s="3">
        <v>120000</v>
      </c>
      <c r="R17" s="3">
        <v>6</v>
      </c>
    </row>
    <row r="18" spans="1:18" x14ac:dyDescent="0.25">
      <c r="A18" s="9">
        <v>8</v>
      </c>
      <c r="B18" s="12" t="s">
        <v>17</v>
      </c>
      <c r="C18" s="13" t="s">
        <v>22</v>
      </c>
      <c r="D18" s="13">
        <v>72266897</v>
      </c>
      <c r="E18" s="13" t="s">
        <v>19</v>
      </c>
      <c r="F18" s="21">
        <v>185</v>
      </c>
      <c r="G18" s="106">
        <v>3606202</v>
      </c>
      <c r="H18" s="3">
        <v>37</v>
      </c>
      <c r="I18" s="3">
        <v>3606202</v>
      </c>
      <c r="J18" s="3">
        <v>37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x14ac:dyDescent="0.25">
      <c r="A19" s="9">
        <v>18</v>
      </c>
      <c r="B19" s="12" t="s">
        <v>17</v>
      </c>
      <c r="C19" s="13" t="s">
        <v>18</v>
      </c>
      <c r="D19" s="13">
        <v>55307399</v>
      </c>
      <c r="E19" s="13" t="s">
        <v>19</v>
      </c>
      <c r="F19" s="21">
        <v>185</v>
      </c>
      <c r="G19" s="106">
        <v>3281183</v>
      </c>
      <c r="H19" s="3">
        <v>41</v>
      </c>
      <c r="I19" s="3">
        <v>3281183</v>
      </c>
      <c r="J19" s="3">
        <v>41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x14ac:dyDescent="0.25">
      <c r="A20" s="9">
        <v>9</v>
      </c>
      <c r="B20" s="12" t="s">
        <v>128</v>
      </c>
      <c r="C20" s="13" t="s">
        <v>112</v>
      </c>
      <c r="D20" s="13">
        <v>1095815032</v>
      </c>
      <c r="E20" s="13" t="s">
        <v>81</v>
      </c>
      <c r="F20" s="21">
        <v>23</v>
      </c>
      <c r="G20" s="106">
        <v>3112876</v>
      </c>
      <c r="H20" s="3">
        <v>11</v>
      </c>
      <c r="I20" s="3">
        <v>494026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2538850</v>
      </c>
      <c r="P20" s="3">
        <v>4</v>
      </c>
      <c r="Q20" s="3">
        <v>80000</v>
      </c>
      <c r="R20" s="3">
        <v>4</v>
      </c>
    </row>
    <row r="21" spans="1:18" x14ac:dyDescent="0.25">
      <c r="A21" s="9">
        <v>11</v>
      </c>
      <c r="B21" s="12" t="s">
        <v>14</v>
      </c>
      <c r="C21" s="13" t="s">
        <v>57</v>
      </c>
      <c r="D21" s="13">
        <v>20896779</v>
      </c>
      <c r="E21" s="13" t="s">
        <v>58</v>
      </c>
      <c r="F21" s="21">
        <v>39</v>
      </c>
      <c r="G21" s="106">
        <v>3058141</v>
      </c>
      <c r="H21" s="3">
        <v>20</v>
      </c>
      <c r="I21" s="3">
        <v>974191</v>
      </c>
      <c r="J21" s="3">
        <v>12</v>
      </c>
      <c r="K21" s="3">
        <v>0</v>
      </c>
      <c r="L21" s="3">
        <v>0</v>
      </c>
      <c r="M21" s="3">
        <v>0</v>
      </c>
      <c r="N21" s="3">
        <v>0</v>
      </c>
      <c r="O21" s="3">
        <v>2003950</v>
      </c>
      <c r="P21" s="3">
        <v>4</v>
      </c>
      <c r="Q21" s="3">
        <v>80000</v>
      </c>
      <c r="R21" s="3">
        <v>4</v>
      </c>
    </row>
    <row r="22" spans="1:18" x14ac:dyDescent="0.25">
      <c r="A22" s="9">
        <v>10</v>
      </c>
      <c r="B22" s="13" t="s">
        <v>14</v>
      </c>
      <c r="C22" s="13" t="s">
        <v>79</v>
      </c>
      <c r="D22" s="13">
        <v>74081179</v>
      </c>
      <c r="E22" s="13" t="s">
        <v>16</v>
      </c>
      <c r="F22" s="21">
        <v>47</v>
      </c>
      <c r="G22" s="106">
        <v>3012959</v>
      </c>
      <c r="H22" s="3">
        <v>20</v>
      </c>
      <c r="I22" s="3">
        <v>1674509</v>
      </c>
      <c r="J22" s="3">
        <v>12</v>
      </c>
      <c r="K22" s="3">
        <v>0</v>
      </c>
      <c r="L22" s="3">
        <v>0</v>
      </c>
      <c r="M22" s="3">
        <v>13200</v>
      </c>
      <c r="N22" s="3">
        <v>2</v>
      </c>
      <c r="O22" s="3">
        <v>1265250</v>
      </c>
      <c r="P22" s="3">
        <v>3</v>
      </c>
      <c r="Q22" s="3">
        <v>60000</v>
      </c>
      <c r="R22" s="3">
        <v>3</v>
      </c>
    </row>
    <row r="23" spans="1:18" x14ac:dyDescent="0.25">
      <c r="A23" s="9">
        <v>12</v>
      </c>
      <c r="B23" s="13" t="s">
        <v>17</v>
      </c>
      <c r="C23" s="13" t="s">
        <v>29</v>
      </c>
      <c r="D23" s="13">
        <v>55248205</v>
      </c>
      <c r="E23" s="13" t="s">
        <v>19</v>
      </c>
      <c r="F23" s="21">
        <v>185</v>
      </c>
      <c r="G23" s="106">
        <v>2884836</v>
      </c>
      <c r="H23" s="3">
        <v>33</v>
      </c>
      <c r="I23" s="3">
        <v>2884836</v>
      </c>
      <c r="J23" s="3">
        <v>33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x14ac:dyDescent="0.25">
      <c r="A24" s="9">
        <v>13</v>
      </c>
      <c r="B24" s="13" t="s">
        <v>17</v>
      </c>
      <c r="C24" s="13" t="s">
        <v>27</v>
      </c>
      <c r="D24" s="13">
        <v>1082910300</v>
      </c>
      <c r="E24" s="13" t="s">
        <v>28</v>
      </c>
      <c r="F24" s="21">
        <v>7</v>
      </c>
      <c r="G24" s="106">
        <v>2871339</v>
      </c>
      <c r="H24" s="3">
        <v>25</v>
      </c>
      <c r="I24" s="3">
        <v>2864739</v>
      </c>
      <c r="J24" s="3">
        <v>24</v>
      </c>
      <c r="K24" s="3">
        <v>0</v>
      </c>
      <c r="L24" s="3">
        <v>0</v>
      </c>
      <c r="M24" s="3">
        <v>6600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</row>
    <row r="25" spans="1:18" x14ac:dyDescent="0.25">
      <c r="A25" s="9">
        <v>14</v>
      </c>
      <c r="B25" s="12" t="s">
        <v>17</v>
      </c>
      <c r="C25" s="13" t="s">
        <v>20</v>
      </c>
      <c r="D25" s="13">
        <v>50985506</v>
      </c>
      <c r="E25" s="13" t="s">
        <v>21</v>
      </c>
      <c r="F25" s="21">
        <v>5</v>
      </c>
      <c r="G25" s="106">
        <v>2632430</v>
      </c>
      <c r="H25" s="3">
        <v>41</v>
      </c>
      <c r="I25" s="3">
        <v>2632430</v>
      </c>
      <c r="J25" s="3">
        <v>41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x14ac:dyDescent="0.25">
      <c r="A26" s="9">
        <v>15</v>
      </c>
      <c r="B26" s="12" t="s">
        <v>14</v>
      </c>
      <c r="C26" s="13" t="s">
        <v>64</v>
      </c>
      <c r="D26" s="13">
        <v>1120563108</v>
      </c>
      <c r="E26" s="13" t="s">
        <v>45</v>
      </c>
      <c r="F26" s="21">
        <v>251</v>
      </c>
      <c r="G26" s="106">
        <v>2562606</v>
      </c>
      <c r="H26" s="3">
        <v>12</v>
      </c>
      <c r="I26" s="3">
        <v>498156</v>
      </c>
      <c r="J26" s="3">
        <v>4</v>
      </c>
      <c r="K26" s="3">
        <v>0</v>
      </c>
      <c r="L26" s="3">
        <v>0</v>
      </c>
      <c r="M26" s="3">
        <v>0</v>
      </c>
      <c r="N26" s="3">
        <v>0</v>
      </c>
      <c r="O26" s="3">
        <v>1984450</v>
      </c>
      <c r="P26" s="3">
        <v>4</v>
      </c>
      <c r="Q26" s="3">
        <v>80000</v>
      </c>
      <c r="R26" s="3">
        <v>4</v>
      </c>
    </row>
    <row r="27" spans="1:18" x14ac:dyDescent="0.25">
      <c r="A27" s="9">
        <v>16</v>
      </c>
      <c r="B27" s="12" t="s">
        <v>24</v>
      </c>
      <c r="C27" s="13" t="s">
        <v>25</v>
      </c>
      <c r="D27" s="13">
        <v>1075246832</v>
      </c>
      <c r="E27" s="13" t="s">
        <v>26</v>
      </c>
      <c r="F27" s="21">
        <v>141</v>
      </c>
      <c r="G27" s="106">
        <v>2470775</v>
      </c>
      <c r="H27" s="3">
        <v>15</v>
      </c>
      <c r="I27" s="3">
        <v>1970675</v>
      </c>
      <c r="J27" s="3">
        <v>13</v>
      </c>
      <c r="K27" s="3">
        <v>0</v>
      </c>
      <c r="L27" s="3">
        <v>0</v>
      </c>
      <c r="M27" s="3">
        <v>0</v>
      </c>
      <c r="N27" s="3">
        <v>0</v>
      </c>
      <c r="O27" s="3">
        <v>480100</v>
      </c>
      <c r="P27" s="3">
        <v>1</v>
      </c>
      <c r="Q27" s="3">
        <v>20000</v>
      </c>
      <c r="R27" s="3">
        <v>1</v>
      </c>
    </row>
    <row r="28" spans="1:18" x14ac:dyDescent="0.25">
      <c r="A28" s="9">
        <v>17</v>
      </c>
      <c r="B28" s="13" t="s">
        <v>17</v>
      </c>
      <c r="C28" s="13" t="s">
        <v>23</v>
      </c>
      <c r="D28" s="13">
        <v>91486170</v>
      </c>
      <c r="E28" s="13" t="s">
        <v>19</v>
      </c>
      <c r="F28" s="21">
        <v>185</v>
      </c>
      <c r="G28" s="106">
        <v>2441867</v>
      </c>
      <c r="H28" s="3">
        <v>31</v>
      </c>
      <c r="I28" s="3">
        <v>2441867</v>
      </c>
      <c r="J28" s="3">
        <v>31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x14ac:dyDescent="0.25">
      <c r="A29" s="9">
        <v>20</v>
      </c>
      <c r="B29" s="13" t="s">
        <v>17</v>
      </c>
      <c r="C29" s="13" t="s">
        <v>46</v>
      </c>
      <c r="D29" s="13">
        <v>1082862737</v>
      </c>
      <c r="E29" s="13" t="s">
        <v>28</v>
      </c>
      <c r="F29" s="21">
        <v>7</v>
      </c>
      <c r="G29" s="106">
        <v>2301712</v>
      </c>
      <c r="H29" s="3">
        <v>24</v>
      </c>
      <c r="I29" s="3">
        <v>2301712</v>
      </c>
      <c r="J29" s="3">
        <v>24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x14ac:dyDescent="0.25">
      <c r="A30" s="9">
        <v>19</v>
      </c>
      <c r="B30" s="13" t="s">
        <v>17</v>
      </c>
      <c r="C30" s="13" t="s">
        <v>30</v>
      </c>
      <c r="D30" s="13">
        <v>1065568749</v>
      </c>
      <c r="E30" s="13" t="s">
        <v>28</v>
      </c>
      <c r="F30" s="21">
        <v>7</v>
      </c>
      <c r="G30" s="106">
        <v>2183241</v>
      </c>
      <c r="H30" s="3">
        <v>20</v>
      </c>
      <c r="I30" s="3">
        <v>2183241</v>
      </c>
      <c r="J30" s="3">
        <v>20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x14ac:dyDescent="0.25">
      <c r="A31" s="9">
        <v>30</v>
      </c>
      <c r="B31" s="13" t="s">
        <v>14</v>
      </c>
      <c r="C31" s="13" t="s">
        <v>230</v>
      </c>
      <c r="D31" s="13">
        <v>1140417569</v>
      </c>
      <c r="E31" s="13" t="s">
        <v>63</v>
      </c>
      <c r="F31" s="21">
        <v>212</v>
      </c>
      <c r="G31" s="106">
        <v>2167313</v>
      </c>
      <c r="H31" s="3">
        <v>14</v>
      </c>
      <c r="I31" s="3">
        <v>166913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1880400</v>
      </c>
      <c r="P31" s="3">
        <v>6</v>
      </c>
      <c r="Q31" s="3">
        <v>120000</v>
      </c>
      <c r="R31" s="3">
        <v>6</v>
      </c>
    </row>
    <row r="32" spans="1:18" x14ac:dyDescent="0.25">
      <c r="A32" s="9">
        <v>21</v>
      </c>
      <c r="B32" s="13" t="s">
        <v>14</v>
      </c>
      <c r="C32" s="13" t="s">
        <v>187</v>
      </c>
      <c r="D32" s="13">
        <v>1049633476</v>
      </c>
      <c r="E32" s="13" t="s">
        <v>107</v>
      </c>
      <c r="F32" s="21">
        <v>61</v>
      </c>
      <c r="G32" s="106">
        <v>2122450</v>
      </c>
      <c r="H32" s="3">
        <v>15</v>
      </c>
      <c r="I32" s="3">
        <v>59950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1922500</v>
      </c>
      <c r="P32" s="3">
        <v>7</v>
      </c>
      <c r="Q32" s="3">
        <v>140000</v>
      </c>
      <c r="R32" s="3">
        <v>7</v>
      </c>
    </row>
    <row r="33" spans="1:18" x14ac:dyDescent="0.25">
      <c r="A33" s="9">
        <v>22</v>
      </c>
      <c r="B33" s="12" t="s">
        <v>128</v>
      </c>
      <c r="C33" s="13" t="s">
        <v>39</v>
      </c>
      <c r="D33" s="13">
        <v>17525371</v>
      </c>
      <c r="E33" s="13" t="s">
        <v>40</v>
      </c>
      <c r="F33" s="21">
        <v>3</v>
      </c>
      <c r="G33" s="106">
        <v>2017748</v>
      </c>
      <c r="H33" s="3">
        <v>14</v>
      </c>
      <c r="I33" s="3">
        <v>1075898</v>
      </c>
      <c r="J33" s="3">
        <v>10</v>
      </c>
      <c r="K33" s="3">
        <v>0</v>
      </c>
      <c r="L33" s="3">
        <v>0</v>
      </c>
      <c r="M33" s="3">
        <v>0</v>
      </c>
      <c r="N33" s="3">
        <v>0</v>
      </c>
      <c r="O33" s="3">
        <v>901850</v>
      </c>
      <c r="P33" s="3">
        <v>2</v>
      </c>
      <c r="Q33" s="3">
        <v>40000</v>
      </c>
      <c r="R33" s="3">
        <v>2</v>
      </c>
    </row>
    <row r="34" spans="1:18" x14ac:dyDescent="0.25">
      <c r="A34" s="9">
        <v>23</v>
      </c>
      <c r="B34" s="12" t="s">
        <v>128</v>
      </c>
      <c r="C34" s="13" t="s">
        <v>172</v>
      </c>
      <c r="D34" s="13">
        <v>37279792</v>
      </c>
      <c r="E34" s="13" t="s">
        <v>40</v>
      </c>
      <c r="F34" s="21">
        <v>3</v>
      </c>
      <c r="G34" s="106">
        <v>2000400</v>
      </c>
      <c r="H34" s="3">
        <v>8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1920400</v>
      </c>
      <c r="P34" s="3">
        <v>4</v>
      </c>
      <c r="Q34" s="3">
        <v>80000</v>
      </c>
      <c r="R34" s="3">
        <v>4</v>
      </c>
    </row>
    <row r="35" spans="1:18" x14ac:dyDescent="0.25">
      <c r="A35" s="9">
        <v>31</v>
      </c>
      <c r="B35" s="12" t="s">
        <v>14</v>
      </c>
      <c r="C35" s="13" t="s">
        <v>228</v>
      </c>
      <c r="D35" s="13">
        <v>91079206</v>
      </c>
      <c r="E35" s="13" t="s">
        <v>63</v>
      </c>
      <c r="F35" s="21">
        <v>212</v>
      </c>
      <c r="G35" s="106">
        <v>2000400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1920400</v>
      </c>
      <c r="P35" s="3">
        <v>4</v>
      </c>
      <c r="Q35" s="3">
        <v>80000</v>
      </c>
      <c r="R35" s="3">
        <v>4</v>
      </c>
    </row>
    <row r="36" spans="1:18" x14ac:dyDescent="0.25">
      <c r="A36" s="9">
        <v>24</v>
      </c>
      <c r="B36" s="12" t="s">
        <v>14</v>
      </c>
      <c r="C36" s="13" t="s">
        <v>167</v>
      </c>
      <c r="D36" s="13">
        <v>46677863</v>
      </c>
      <c r="E36" s="13" t="s">
        <v>83</v>
      </c>
      <c r="F36" s="21">
        <v>86</v>
      </c>
      <c r="G36" s="106">
        <v>1817400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1757400</v>
      </c>
      <c r="P36" s="3">
        <v>3</v>
      </c>
      <c r="Q36" s="3">
        <v>60000</v>
      </c>
      <c r="R36" s="3">
        <v>3</v>
      </c>
    </row>
    <row r="37" spans="1:18" x14ac:dyDescent="0.25">
      <c r="A37" s="9">
        <v>26</v>
      </c>
      <c r="B37" s="13" t="s">
        <v>14</v>
      </c>
      <c r="C37" s="13" t="s">
        <v>88</v>
      </c>
      <c r="D37" s="13">
        <v>1057578102</v>
      </c>
      <c r="E37" s="13" t="s">
        <v>16</v>
      </c>
      <c r="F37" s="21">
        <v>47</v>
      </c>
      <c r="G37" s="106">
        <v>1792217</v>
      </c>
      <c r="H37" s="3">
        <v>12</v>
      </c>
      <c r="I37" s="3">
        <v>843767</v>
      </c>
      <c r="J37" s="3">
        <v>7</v>
      </c>
      <c r="K37" s="3">
        <v>0</v>
      </c>
      <c r="L37" s="3">
        <v>0</v>
      </c>
      <c r="M37" s="3">
        <v>6600</v>
      </c>
      <c r="N37" s="3">
        <v>1</v>
      </c>
      <c r="O37" s="3">
        <v>901850</v>
      </c>
      <c r="P37" s="3">
        <v>2</v>
      </c>
      <c r="Q37" s="3">
        <v>40000</v>
      </c>
      <c r="R37" s="3">
        <v>2</v>
      </c>
    </row>
    <row r="38" spans="1:18" x14ac:dyDescent="0.25">
      <c r="A38" s="9">
        <v>25</v>
      </c>
      <c r="B38" s="12" t="s">
        <v>128</v>
      </c>
      <c r="C38" s="13" t="s">
        <v>168</v>
      </c>
      <c r="D38" s="13">
        <v>13275906</v>
      </c>
      <c r="E38" s="13" t="s">
        <v>130</v>
      </c>
      <c r="F38" s="21">
        <v>4</v>
      </c>
      <c r="G38" s="106">
        <v>1710874</v>
      </c>
      <c r="H38" s="3">
        <v>13</v>
      </c>
      <c r="I38" s="3">
        <v>190774</v>
      </c>
      <c r="J38" s="3">
        <v>4</v>
      </c>
      <c r="K38" s="3">
        <v>0</v>
      </c>
      <c r="L38" s="3">
        <v>0</v>
      </c>
      <c r="M38" s="3">
        <v>19800</v>
      </c>
      <c r="N38" s="3">
        <v>3</v>
      </c>
      <c r="O38" s="3">
        <v>1440300</v>
      </c>
      <c r="P38" s="3">
        <v>3</v>
      </c>
      <c r="Q38" s="3">
        <v>60000</v>
      </c>
      <c r="R38" s="3">
        <v>3</v>
      </c>
    </row>
    <row r="39" spans="1:18" x14ac:dyDescent="0.25">
      <c r="A39" s="9">
        <v>27</v>
      </c>
      <c r="B39" s="12" t="s">
        <v>128</v>
      </c>
      <c r="C39" s="13" t="s">
        <v>80</v>
      </c>
      <c r="D39" s="13">
        <v>60397120</v>
      </c>
      <c r="E39" s="13" t="s">
        <v>81</v>
      </c>
      <c r="F39" s="21">
        <v>23</v>
      </c>
      <c r="G39" s="106">
        <v>1693848</v>
      </c>
      <c r="H39" s="3">
        <v>8</v>
      </c>
      <c r="I39" s="3">
        <v>315798</v>
      </c>
      <c r="J39" s="3">
        <v>2</v>
      </c>
      <c r="K39" s="3">
        <v>0</v>
      </c>
      <c r="L39" s="3">
        <v>0</v>
      </c>
      <c r="M39" s="3">
        <v>0</v>
      </c>
      <c r="N39" s="3">
        <v>0</v>
      </c>
      <c r="O39" s="3">
        <v>1318050</v>
      </c>
      <c r="P39" s="3">
        <v>3</v>
      </c>
      <c r="Q39" s="3">
        <v>60000</v>
      </c>
      <c r="R39" s="3">
        <v>3</v>
      </c>
    </row>
    <row r="40" spans="1:18" x14ac:dyDescent="0.25">
      <c r="A40" s="9">
        <v>28</v>
      </c>
      <c r="B40" s="13" t="s">
        <v>14</v>
      </c>
      <c r="C40" s="13" t="s">
        <v>82</v>
      </c>
      <c r="D40" s="13">
        <v>1053330995</v>
      </c>
      <c r="E40" s="13" t="s">
        <v>83</v>
      </c>
      <c r="F40" s="21">
        <v>86</v>
      </c>
      <c r="G40" s="106">
        <v>1662335</v>
      </c>
      <c r="H40" s="3">
        <v>8</v>
      </c>
      <c r="I40" s="3">
        <v>220385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1381950</v>
      </c>
      <c r="P40" s="3">
        <v>3</v>
      </c>
      <c r="Q40" s="3">
        <v>60000</v>
      </c>
      <c r="R40" s="3">
        <v>3</v>
      </c>
    </row>
    <row r="41" spans="1:18" x14ac:dyDescent="0.25">
      <c r="A41" s="9">
        <v>191</v>
      </c>
      <c r="B41" s="12" t="s">
        <v>128</v>
      </c>
      <c r="C41" s="13" t="s">
        <v>157</v>
      </c>
      <c r="D41" s="13">
        <v>1098789321</v>
      </c>
      <c r="E41" s="13" t="s">
        <v>92</v>
      </c>
      <c r="F41" s="21">
        <v>1</v>
      </c>
      <c r="G41" s="106">
        <v>1653157</v>
      </c>
      <c r="H41" s="3">
        <v>5</v>
      </c>
      <c r="I41" s="3">
        <v>335857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1277300</v>
      </c>
      <c r="P41" s="3">
        <v>2</v>
      </c>
      <c r="Q41" s="3">
        <v>40000</v>
      </c>
      <c r="R41" s="3">
        <v>2</v>
      </c>
    </row>
    <row r="42" spans="1:18" x14ac:dyDescent="0.25">
      <c r="A42" s="9">
        <v>36</v>
      </c>
      <c r="B42" s="12" t="s">
        <v>128</v>
      </c>
      <c r="C42" s="13" t="s">
        <v>151</v>
      </c>
      <c r="D42" s="13">
        <v>1095952324</v>
      </c>
      <c r="E42" s="13" t="s">
        <v>81</v>
      </c>
      <c r="F42" s="21">
        <v>23</v>
      </c>
      <c r="G42" s="106">
        <v>1600678</v>
      </c>
      <c r="H42" s="3">
        <v>7</v>
      </c>
      <c r="I42" s="3">
        <v>100378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1440300</v>
      </c>
      <c r="P42" s="3">
        <v>3</v>
      </c>
      <c r="Q42" s="3">
        <v>60000</v>
      </c>
      <c r="R42" s="3">
        <v>3</v>
      </c>
    </row>
    <row r="43" spans="1:18" x14ac:dyDescent="0.25">
      <c r="A43" s="9">
        <v>51</v>
      </c>
      <c r="B43" s="13" t="s">
        <v>14</v>
      </c>
      <c r="C43" s="13" t="s">
        <v>120</v>
      </c>
      <c r="D43" s="13">
        <v>1100948109</v>
      </c>
      <c r="E43" s="13" t="s">
        <v>63</v>
      </c>
      <c r="F43" s="21">
        <v>212</v>
      </c>
      <c r="G43" s="106">
        <v>1590225</v>
      </c>
      <c r="H43" s="3">
        <v>7</v>
      </c>
      <c r="I43" s="3">
        <v>89925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1440300</v>
      </c>
      <c r="P43" s="3">
        <v>3</v>
      </c>
      <c r="Q43" s="3">
        <v>60000</v>
      </c>
      <c r="R43" s="3">
        <v>3</v>
      </c>
    </row>
    <row r="44" spans="1:18" x14ac:dyDescent="0.25">
      <c r="A44" s="9">
        <v>29</v>
      </c>
      <c r="B44" s="12" t="s">
        <v>128</v>
      </c>
      <c r="C44" s="13" t="s">
        <v>59</v>
      </c>
      <c r="D44" s="13">
        <v>37932706</v>
      </c>
      <c r="E44" s="13" t="s">
        <v>60</v>
      </c>
      <c r="F44" s="21">
        <v>187</v>
      </c>
      <c r="G44" s="106">
        <v>1585370</v>
      </c>
      <c r="H44" s="3">
        <v>8</v>
      </c>
      <c r="I44" s="3">
        <v>585170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960200</v>
      </c>
      <c r="P44" s="3">
        <v>2</v>
      </c>
      <c r="Q44" s="3">
        <v>40000</v>
      </c>
      <c r="R44" s="3">
        <v>2</v>
      </c>
    </row>
    <row r="45" spans="1:18" x14ac:dyDescent="0.25">
      <c r="A45" s="9">
        <v>32</v>
      </c>
      <c r="B45" s="12" t="s">
        <v>128</v>
      </c>
      <c r="C45" s="13" t="s">
        <v>125</v>
      </c>
      <c r="D45" s="13">
        <v>1101200041</v>
      </c>
      <c r="E45" s="13" t="s">
        <v>126</v>
      </c>
      <c r="F45" s="21">
        <v>183</v>
      </c>
      <c r="G45" s="106">
        <v>1583888</v>
      </c>
      <c r="H45" s="3">
        <v>8</v>
      </c>
      <c r="I45" s="3">
        <v>76988</v>
      </c>
      <c r="J45" s="3">
        <v>1</v>
      </c>
      <c r="K45" s="3">
        <v>0</v>
      </c>
      <c r="L45" s="3">
        <v>0</v>
      </c>
      <c r="M45" s="3">
        <v>6600</v>
      </c>
      <c r="N45" s="3">
        <v>1</v>
      </c>
      <c r="O45" s="3">
        <v>1440300</v>
      </c>
      <c r="P45" s="3">
        <v>3</v>
      </c>
      <c r="Q45" s="3">
        <v>60000</v>
      </c>
      <c r="R45" s="3">
        <v>3</v>
      </c>
    </row>
    <row r="46" spans="1:18" x14ac:dyDescent="0.25">
      <c r="A46" s="9">
        <v>33</v>
      </c>
      <c r="B46" s="12" t="s">
        <v>128</v>
      </c>
      <c r="C46" s="13" t="s">
        <v>176</v>
      </c>
      <c r="D46" s="13">
        <v>1090376879</v>
      </c>
      <c r="E46" s="13" t="s">
        <v>40</v>
      </c>
      <c r="F46" s="21">
        <v>3</v>
      </c>
      <c r="G46" s="106">
        <v>1500300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1440300</v>
      </c>
      <c r="P46" s="3">
        <v>3</v>
      </c>
      <c r="Q46" s="3">
        <v>60000</v>
      </c>
      <c r="R46" s="3">
        <v>3</v>
      </c>
    </row>
    <row r="47" spans="1:18" x14ac:dyDescent="0.25">
      <c r="A47" s="9">
        <v>34</v>
      </c>
      <c r="B47" s="12" t="s">
        <v>128</v>
      </c>
      <c r="C47" s="13" t="s">
        <v>186</v>
      </c>
      <c r="D47" s="13">
        <v>1098623494</v>
      </c>
      <c r="E47" s="13" t="s">
        <v>178</v>
      </c>
      <c r="F47" s="21">
        <v>16</v>
      </c>
      <c r="G47" s="106">
        <v>1500300</v>
      </c>
      <c r="H47" s="3">
        <v>6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1440300</v>
      </c>
      <c r="P47" s="3">
        <v>3</v>
      </c>
      <c r="Q47" s="3">
        <v>60000</v>
      </c>
      <c r="R47" s="3">
        <v>3</v>
      </c>
    </row>
    <row r="48" spans="1:18" x14ac:dyDescent="0.25">
      <c r="A48" s="9">
        <v>35</v>
      </c>
      <c r="B48" s="12" t="s">
        <v>14</v>
      </c>
      <c r="C48" s="13" t="s">
        <v>208</v>
      </c>
      <c r="D48" s="13">
        <v>11222084</v>
      </c>
      <c r="E48" s="13" t="s">
        <v>94</v>
      </c>
      <c r="F48" s="21">
        <v>52</v>
      </c>
      <c r="G48" s="106">
        <v>1500300</v>
      </c>
      <c r="H48" s="3">
        <v>6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1440300</v>
      </c>
      <c r="P48" s="3">
        <v>3</v>
      </c>
      <c r="Q48" s="3">
        <v>60000</v>
      </c>
      <c r="R48" s="3">
        <v>3</v>
      </c>
    </row>
    <row r="49" spans="1:18" x14ac:dyDescent="0.25">
      <c r="A49" s="9">
        <v>39</v>
      </c>
      <c r="B49" s="13" t="s">
        <v>14</v>
      </c>
      <c r="C49" s="13" t="s">
        <v>106</v>
      </c>
      <c r="D49" s="13">
        <v>1052403771</v>
      </c>
      <c r="E49" s="13" t="s">
        <v>107</v>
      </c>
      <c r="F49" s="21">
        <v>61</v>
      </c>
      <c r="G49" s="106">
        <v>1443800</v>
      </c>
      <c r="H49" s="3">
        <v>7</v>
      </c>
      <c r="I49" s="3">
        <v>119900</v>
      </c>
      <c r="J49" s="3">
        <v>2</v>
      </c>
      <c r="K49" s="3">
        <v>0</v>
      </c>
      <c r="L49" s="3">
        <v>0</v>
      </c>
      <c r="M49" s="3">
        <v>6600</v>
      </c>
      <c r="N49" s="3">
        <v>1</v>
      </c>
      <c r="O49" s="3">
        <v>1277300</v>
      </c>
      <c r="P49" s="3">
        <v>2</v>
      </c>
      <c r="Q49" s="3">
        <v>40000</v>
      </c>
      <c r="R49" s="3">
        <v>2</v>
      </c>
    </row>
    <row r="50" spans="1:18" x14ac:dyDescent="0.25">
      <c r="A50" s="9">
        <v>38</v>
      </c>
      <c r="B50" s="12" t="s">
        <v>17</v>
      </c>
      <c r="C50" s="13" t="s">
        <v>48</v>
      </c>
      <c r="D50" s="13">
        <v>10933968</v>
      </c>
      <c r="E50" s="13" t="s">
        <v>21</v>
      </c>
      <c r="F50" s="21">
        <v>5</v>
      </c>
      <c r="G50" s="106">
        <v>1430409</v>
      </c>
      <c r="H50" s="3">
        <v>20</v>
      </c>
      <c r="I50" s="3">
        <v>1430409</v>
      </c>
      <c r="J50" s="3">
        <v>20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x14ac:dyDescent="0.25">
      <c r="A51" s="9">
        <v>37</v>
      </c>
      <c r="B51" s="12" t="s">
        <v>24</v>
      </c>
      <c r="C51" s="13" t="s">
        <v>102</v>
      </c>
      <c r="D51" s="13">
        <v>43501348</v>
      </c>
      <c r="E51" s="13" t="s">
        <v>71</v>
      </c>
      <c r="F51" s="21">
        <v>45</v>
      </c>
      <c r="G51" s="106">
        <v>1338447</v>
      </c>
      <c r="H51" s="3">
        <v>5</v>
      </c>
      <c r="I51" s="3">
        <v>143397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1155050</v>
      </c>
      <c r="P51" s="3">
        <v>2</v>
      </c>
      <c r="Q51" s="3">
        <v>40000</v>
      </c>
      <c r="R51" s="3">
        <v>2</v>
      </c>
    </row>
    <row r="52" spans="1:18" x14ac:dyDescent="0.25">
      <c r="A52" s="9">
        <v>43</v>
      </c>
      <c r="B52" s="13" t="s">
        <v>17</v>
      </c>
      <c r="C52" s="13" t="s">
        <v>41</v>
      </c>
      <c r="D52" s="13">
        <v>1143404731</v>
      </c>
      <c r="E52" s="13" t="s">
        <v>42</v>
      </c>
      <c r="F52" s="21">
        <v>131</v>
      </c>
      <c r="G52" s="106">
        <v>1288766</v>
      </c>
      <c r="H52" s="3">
        <v>16</v>
      </c>
      <c r="I52" s="3">
        <v>1288766</v>
      </c>
      <c r="J52" s="3">
        <v>16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x14ac:dyDescent="0.25">
      <c r="A53" s="9">
        <v>40</v>
      </c>
      <c r="B53" s="12" t="s">
        <v>14</v>
      </c>
      <c r="C53" s="13" t="s">
        <v>44</v>
      </c>
      <c r="D53" s="13">
        <v>41243475</v>
      </c>
      <c r="E53" s="13" t="s">
        <v>45</v>
      </c>
      <c r="F53" s="21">
        <v>251</v>
      </c>
      <c r="G53" s="106">
        <v>1248512</v>
      </c>
      <c r="H53" s="3">
        <v>8</v>
      </c>
      <c r="I53" s="3">
        <v>1037306</v>
      </c>
      <c r="J53" s="3">
        <v>7</v>
      </c>
      <c r="K53" s="3">
        <v>211206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</row>
    <row r="54" spans="1:18" x14ac:dyDescent="0.25">
      <c r="A54" s="9">
        <v>41</v>
      </c>
      <c r="B54" s="12" t="s">
        <v>17</v>
      </c>
      <c r="C54" s="13" t="s">
        <v>75</v>
      </c>
      <c r="D54" s="13">
        <v>22803752</v>
      </c>
      <c r="E54" s="13" t="s">
        <v>42</v>
      </c>
      <c r="F54" s="21">
        <v>131</v>
      </c>
      <c r="G54" s="106">
        <v>1234836</v>
      </c>
      <c r="H54" s="3">
        <v>18</v>
      </c>
      <c r="I54" s="3">
        <v>1234836</v>
      </c>
      <c r="J54" s="3">
        <v>18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25">
      <c r="A55" s="9">
        <v>47</v>
      </c>
      <c r="B55" s="12" t="s">
        <v>17</v>
      </c>
      <c r="C55" s="13" t="s">
        <v>76</v>
      </c>
      <c r="D55" s="13">
        <v>32907743</v>
      </c>
      <c r="E55" s="13" t="s">
        <v>42</v>
      </c>
      <c r="F55" s="21">
        <v>131</v>
      </c>
      <c r="G55" s="106">
        <v>1214567</v>
      </c>
      <c r="H55" s="3">
        <v>14</v>
      </c>
      <c r="I55" s="3">
        <v>1214567</v>
      </c>
      <c r="J55" s="3">
        <v>14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</row>
    <row r="56" spans="1:18" x14ac:dyDescent="0.25">
      <c r="A56" s="9">
        <v>42</v>
      </c>
      <c r="B56" s="12" t="s">
        <v>128</v>
      </c>
      <c r="C56" s="13" t="s">
        <v>84</v>
      </c>
      <c r="D56" s="13">
        <v>13748083</v>
      </c>
      <c r="E56" s="13" t="s">
        <v>81</v>
      </c>
      <c r="F56" s="21">
        <v>23</v>
      </c>
      <c r="G56" s="106">
        <v>1213942</v>
      </c>
      <c r="H56" s="3">
        <v>5</v>
      </c>
      <c r="I56" s="3">
        <v>213742</v>
      </c>
      <c r="J56" s="3">
        <v>1</v>
      </c>
      <c r="K56" s="3">
        <v>0</v>
      </c>
      <c r="L56" s="3">
        <v>0</v>
      </c>
      <c r="M56" s="3">
        <v>0</v>
      </c>
      <c r="N56" s="3">
        <v>0</v>
      </c>
      <c r="O56" s="3">
        <v>960200</v>
      </c>
      <c r="P56" s="3">
        <v>2</v>
      </c>
      <c r="Q56" s="3">
        <v>40000</v>
      </c>
      <c r="R56" s="3">
        <v>2</v>
      </c>
    </row>
    <row r="57" spans="1:18" x14ac:dyDescent="0.25">
      <c r="A57" s="9">
        <v>56</v>
      </c>
      <c r="B57" s="12" t="s">
        <v>24</v>
      </c>
      <c r="C57" s="13" t="s">
        <v>201</v>
      </c>
      <c r="D57" s="13">
        <v>1117528604</v>
      </c>
      <c r="E57" s="13" t="s">
        <v>26</v>
      </c>
      <c r="F57" s="21">
        <v>141</v>
      </c>
      <c r="G57" s="106">
        <v>1210592</v>
      </c>
      <c r="H57" s="3">
        <v>7</v>
      </c>
      <c r="I57" s="3">
        <v>1210592</v>
      </c>
      <c r="J57" s="3">
        <v>7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</row>
    <row r="58" spans="1:18" x14ac:dyDescent="0.25">
      <c r="A58" s="9">
        <v>44</v>
      </c>
      <c r="B58" s="13" t="s">
        <v>14</v>
      </c>
      <c r="C58" s="13" t="s">
        <v>238</v>
      </c>
      <c r="D58" s="13">
        <v>1022330131</v>
      </c>
      <c r="E58" s="13" t="s">
        <v>235</v>
      </c>
      <c r="F58" s="21">
        <v>189</v>
      </c>
      <c r="G58" s="106">
        <v>1193100</v>
      </c>
      <c r="H58" s="3">
        <v>4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1153100</v>
      </c>
      <c r="P58" s="3">
        <v>2</v>
      </c>
      <c r="Q58" s="3">
        <v>40000</v>
      </c>
      <c r="R58" s="3">
        <v>2</v>
      </c>
    </row>
    <row r="59" spans="1:18" x14ac:dyDescent="0.25">
      <c r="A59" s="9">
        <v>45</v>
      </c>
      <c r="B59" s="13" t="s">
        <v>17</v>
      </c>
      <c r="C59" s="13" t="s">
        <v>38</v>
      </c>
      <c r="D59" s="13">
        <v>1065653771</v>
      </c>
      <c r="E59" s="13" t="s">
        <v>35</v>
      </c>
      <c r="F59" s="21">
        <v>46</v>
      </c>
      <c r="G59" s="106">
        <v>1190349</v>
      </c>
      <c r="H59" s="3">
        <v>16</v>
      </c>
      <c r="I59" s="3">
        <v>1190349</v>
      </c>
      <c r="J59" s="3">
        <v>16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 x14ac:dyDescent="0.25">
      <c r="A60" s="9">
        <v>55</v>
      </c>
      <c r="B60" s="14" t="s">
        <v>14</v>
      </c>
      <c r="C60" s="4" t="s">
        <v>255</v>
      </c>
      <c r="D60" s="2">
        <v>1044392756</v>
      </c>
      <c r="E60" s="16" t="s">
        <v>33</v>
      </c>
      <c r="F60" s="21">
        <v>83</v>
      </c>
      <c r="G60" s="106">
        <v>1150197</v>
      </c>
      <c r="H60" s="3">
        <v>12</v>
      </c>
      <c r="I60" s="3">
        <v>143397</v>
      </c>
      <c r="J60" s="3">
        <v>3</v>
      </c>
      <c r="K60" s="3">
        <v>0</v>
      </c>
      <c r="L60" s="3">
        <v>0</v>
      </c>
      <c r="M60" s="3">
        <v>6600</v>
      </c>
      <c r="N60" s="3">
        <v>1</v>
      </c>
      <c r="O60" s="3">
        <v>920200</v>
      </c>
      <c r="P60" s="3">
        <v>4</v>
      </c>
      <c r="Q60" s="3">
        <v>80000</v>
      </c>
      <c r="R60" s="3">
        <v>4</v>
      </c>
    </row>
    <row r="61" spans="1:18" x14ac:dyDescent="0.25">
      <c r="A61" s="9">
        <v>46</v>
      </c>
      <c r="B61" s="12" t="s">
        <v>17</v>
      </c>
      <c r="C61" s="13" t="s">
        <v>50</v>
      </c>
      <c r="D61" s="13">
        <v>1067867312</v>
      </c>
      <c r="E61" s="13" t="s">
        <v>21</v>
      </c>
      <c r="F61" s="21">
        <v>5</v>
      </c>
      <c r="G61" s="106">
        <v>1142517</v>
      </c>
      <c r="H61" s="3">
        <v>17</v>
      </c>
      <c r="I61" s="3">
        <v>1142517</v>
      </c>
      <c r="J61" s="3">
        <v>17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</row>
    <row r="62" spans="1:18" x14ac:dyDescent="0.25">
      <c r="A62" s="9">
        <v>48</v>
      </c>
      <c r="B62" s="13" t="s">
        <v>17</v>
      </c>
      <c r="C62" s="13" t="s">
        <v>49</v>
      </c>
      <c r="D62" s="13">
        <v>1047481597</v>
      </c>
      <c r="E62" s="13" t="s">
        <v>42</v>
      </c>
      <c r="F62" s="21">
        <v>131</v>
      </c>
      <c r="G62" s="106">
        <v>1057977</v>
      </c>
      <c r="H62" s="3">
        <v>19</v>
      </c>
      <c r="I62" s="3">
        <v>1051377</v>
      </c>
      <c r="J62" s="3">
        <v>18</v>
      </c>
      <c r="K62" s="3">
        <v>0</v>
      </c>
      <c r="L62" s="3">
        <v>0</v>
      </c>
      <c r="M62" s="3">
        <v>6600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</row>
    <row r="63" spans="1:18" x14ac:dyDescent="0.25">
      <c r="A63" s="9">
        <v>49</v>
      </c>
      <c r="B63" s="12" t="s">
        <v>128</v>
      </c>
      <c r="C63" s="13" t="s">
        <v>136</v>
      </c>
      <c r="D63" s="13">
        <v>1090420115</v>
      </c>
      <c r="E63" s="13" t="s">
        <v>130</v>
      </c>
      <c r="F63" s="21">
        <v>4</v>
      </c>
      <c r="G63" s="106">
        <v>1040368</v>
      </c>
      <c r="H63" s="3">
        <v>5</v>
      </c>
      <c r="I63" s="3">
        <v>40168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960200</v>
      </c>
      <c r="P63" s="3">
        <v>2</v>
      </c>
      <c r="Q63" s="3">
        <v>40000</v>
      </c>
      <c r="R63" s="3">
        <v>2</v>
      </c>
    </row>
    <row r="64" spans="1:18" x14ac:dyDescent="0.25">
      <c r="A64" s="9">
        <v>50</v>
      </c>
      <c r="B64" s="12" t="s">
        <v>128</v>
      </c>
      <c r="C64" s="13" t="s">
        <v>226</v>
      </c>
      <c r="D64" s="13">
        <v>1101200082</v>
      </c>
      <c r="E64" s="13" t="s">
        <v>126</v>
      </c>
      <c r="F64" s="21">
        <v>183</v>
      </c>
      <c r="G64" s="106">
        <v>1037839</v>
      </c>
      <c r="H64" s="3">
        <v>5</v>
      </c>
      <c r="I64" s="3">
        <v>37639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960200</v>
      </c>
      <c r="P64" s="3">
        <v>2</v>
      </c>
      <c r="Q64" s="3">
        <v>40000</v>
      </c>
      <c r="R64" s="3">
        <v>2</v>
      </c>
    </row>
    <row r="65" spans="1:18" x14ac:dyDescent="0.25">
      <c r="A65" s="9">
        <v>52</v>
      </c>
      <c r="B65" s="12" t="s">
        <v>128</v>
      </c>
      <c r="C65" s="13" t="s">
        <v>173</v>
      </c>
      <c r="D65" s="13">
        <v>88232048</v>
      </c>
      <c r="E65" s="13" t="s">
        <v>40</v>
      </c>
      <c r="F65" s="21">
        <v>3</v>
      </c>
      <c r="G65" s="106">
        <v>1001850</v>
      </c>
      <c r="H65" s="3">
        <v>4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961850</v>
      </c>
      <c r="P65" s="3">
        <v>2</v>
      </c>
      <c r="Q65" s="3">
        <v>40000</v>
      </c>
      <c r="R65" s="3">
        <v>2</v>
      </c>
    </row>
    <row r="66" spans="1:18" x14ac:dyDescent="0.25">
      <c r="A66" s="9">
        <v>53</v>
      </c>
      <c r="B66" s="12" t="s">
        <v>128</v>
      </c>
      <c r="C66" s="13" t="s">
        <v>182</v>
      </c>
      <c r="D66" s="13">
        <v>1090399192</v>
      </c>
      <c r="E66" s="13" t="s">
        <v>178</v>
      </c>
      <c r="F66" s="21">
        <v>16</v>
      </c>
      <c r="G66" s="106">
        <v>1000200</v>
      </c>
      <c r="H66" s="3">
        <v>4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960200</v>
      </c>
      <c r="P66" s="3">
        <v>2</v>
      </c>
      <c r="Q66" s="3">
        <v>40000</v>
      </c>
      <c r="R66" s="3">
        <v>2</v>
      </c>
    </row>
    <row r="67" spans="1:18" x14ac:dyDescent="0.25">
      <c r="A67" s="9">
        <v>54</v>
      </c>
      <c r="B67" s="12" t="s">
        <v>17</v>
      </c>
      <c r="C67" s="13" t="s">
        <v>34</v>
      </c>
      <c r="D67" s="13">
        <v>49773062</v>
      </c>
      <c r="E67" s="13" t="s">
        <v>35</v>
      </c>
      <c r="F67" s="21">
        <v>46</v>
      </c>
      <c r="G67" s="106">
        <v>856090</v>
      </c>
      <c r="H67" s="3">
        <v>9</v>
      </c>
      <c r="I67" s="3">
        <v>849490</v>
      </c>
      <c r="J67" s="3">
        <v>8</v>
      </c>
      <c r="K67" s="3">
        <v>0</v>
      </c>
      <c r="L67" s="3">
        <v>0</v>
      </c>
      <c r="M67" s="3">
        <v>6600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</row>
    <row r="68" spans="1:18" x14ac:dyDescent="0.25">
      <c r="A68" s="9">
        <v>57</v>
      </c>
      <c r="B68" s="12" t="s">
        <v>17</v>
      </c>
      <c r="C68" s="13" t="s">
        <v>97</v>
      </c>
      <c r="D68" s="13">
        <v>1067869661</v>
      </c>
      <c r="E68" s="13" t="s">
        <v>42</v>
      </c>
      <c r="F68" s="21">
        <v>131</v>
      </c>
      <c r="G68" s="106">
        <v>850651</v>
      </c>
      <c r="H68" s="3">
        <v>9</v>
      </c>
      <c r="I68" s="3">
        <v>850651</v>
      </c>
      <c r="J68" s="3">
        <v>9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x14ac:dyDescent="0.25">
      <c r="A69" s="9">
        <v>58</v>
      </c>
      <c r="B69" s="12" t="s">
        <v>24</v>
      </c>
      <c r="C69" s="13" t="s">
        <v>65</v>
      </c>
      <c r="D69" s="13">
        <v>42008873</v>
      </c>
      <c r="E69" s="13" t="s">
        <v>66</v>
      </c>
      <c r="F69" s="21">
        <v>69</v>
      </c>
      <c r="G69" s="106">
        <v>827252</v>
      </c>
      <c r="H69" s="3">
        <v>5</v>
      </c>
      <c r="I69" s="3">
        <v>827252</v>
      </c>
      <c r="J69" s="3">
        <v>5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</row>
    <row r="70" spans="1:18" x14ac:dyDescent="0.25">
      <c r="A70" s="9">
        <v>59</v>
      </c>
      <c r="B70" s="12" t="s">
        <v>14</v>
      </c>
      <c r="C70" s="13" t="s">
        <v>237</v>
      </c>
      <c r="D70" s="13">
        <v>40012605</v>
      </c>
      <c r="E70" s="13" t="s">
        <v>235</v>
      </c>
      <c r="F70" s="21">
        <v>189</v>
      </c>
      <c r="G70" s="106">
        <v>816888</v>
      </c>
      <c r="H70" s="3">
        <v>7</v>
      </c>
      <c r="I70" s="3">
        <v>316788</v>
      </c>
      <c r="J70" s="3">
        <v>5</v>
      </c>
      <c r="K70" s="3">
        <v>0</v>
      </c>
      <c r="L70" s="3">
        <v>0</v>
      </c>
      <c r="M70" s="3">
        <v>0</v>
      </c>
      <c r="N70" s="3">
        <v>0</v>
      </c>
      <c r="O70" s="3">
        <v>480100</v>
      </c>
      <c r="P70" s="3">
        <v>1</v>
      </c>
      <c r="Q70" s="3">
        <v>20000</v>
      </c>
      <c r="R70" s="3">
        <v>1</v>
      </c>
    </row>
    <row r="71" spans="1:18" x14ac:dyDescent="0.25">
      <c r="A71" s="9">
        <v>60</v>
      </c>
      <c r="B71" s="12" t="s">
        <v>24</v>
      </c>
      <c r="C71" s="13" t="s">
        <v>31</v>
      </c>
      <c r="D71" s="13">
        <v>1084253563</v>
      </c>
      <c r="E71" s="13" t="s">
        <v>26</v>
      </c>
      <c r="F71" s="21">
        <v>141</v>
      </c>
      <c r="G71" s="106">
        <v>813591</v>
      </c>
      <c r="H71" s="3">
        <v>7</v>
      </c>
      <c r="I71" s="3">
        <v>813591</v>
      </c>
      <c r="J71" s="3">
        <v>7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</row>
    <row r="72" spans="1:18" x14ac:dyDescent="0.25">
      <c r="A72" s="9">
        <v>61</v>
      </c>
      <c r="B72" s="12" t="s">
        <v>128</v>
      </c>
      <c r="C72" s="13" t="s">
        <v>47</v>
      </c>
      <c r="D72" s="13">
        <v>88271827</v>
      </c>
      <c r="E72" s="13" t="s">
        <v>40</v>
      </c>
      <c r="F72" s="21">
        <v>3</v>
      </c>
      <c r="G72" s="106">
        <v>782970</v>
      </c>
      <c r="H72" s="3">
        <v>9</v>
      </c>
      <c r="I72" s="3">
        <v>782970</v>
      </c>
      <c r="J72" s="3">
        <v>9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</row>
    <row r="73" spans="1:18" x14ac:dyDescent="0.25">
      <c r="A73" s="9">
        <v>62</v>
      </c>
      <c r="B73" s="14" t="s">
        <v>17</v>
      </c>
      <c r="C73" s="15" t="s">
        <v>135</v>
      </c>
      <c r="D73" s="13">
        <v>72138228</v>
      </c>
      <c r="E73" s="13" t="s">
        <v>19</v>
      </c>
      <c r="F73" s="17">
        <v>185</v>
      </c>
      <c r="G73" s="106">
        <v>776225</v>
      </c>
      <c r="H73" s="3">
        <v>9</v>
      </c>
      <c r="I73" s="3">
        <v>776225</v>
      </c>
      <c r="J73" s="3">
        <v>9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x14ac:dyDescent="0.25">
      <c r="A74" s="9">
        <v>63</v>
      </c>
      <c r="B74" s="12" t="s">
        <v>17</v>
      </c>
      <c r="C74" s="13" t="s">
        <v>73</v>
      </c>
      <c r="D74" s="13">
        <v>1067916764</v>
      </c>
      <c r="E74" s="13" t="s">
        <v>21</v>
      </c>
      <c r="F74" s="21">
        <v>5</v>
      </c>
      <c r="G74" s="106">
        <v>763172</v>
      </c>
      <c r="H74" s="3">
        <v>11</v>
      </c>
      <c r="I74" s="3">
        <v>763172</v>
      </c>
      <c r="J74" s="3">
        <v>11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</row>
    <row r="75" spans="1:18" x14ac:dyDescent="0.25">
      <c r="A75" s="9">
        <v>64</v>
      </c>
      <c r="B75" s="12" t="s">
        <v>128</v>
      </c>
      <c r="C75" s="13" t="s">
        <v>91</v>
      </c>
      <c r="D75" s="13">
        <v>1098606818</v>
      </c>
      <c r="E75" s="13" t="s">
        <v>92</v>
      </c>
      <c r="F75" s="21">
        <v>1</v>
      </c>
      <c r="G75" s="106">
        <v>759379</v>
      </c>
      <c r="H75" s="3">
        <v>4</v>
      </c>
      <c r="I75" s="3">
        <v>259279</v>
      </c>
      <c r="J75" s="3">
        <v>2</v>
      </c>
      <c r="K75" s="3">
        <v>0</v>
      </c>
      <c r="L75" s="3">
        <v>0</v>
      </c>
      <c r="M75" s="3">
        <v>0</v>
      </c>
      <c r="N75" s="3">
        <v>0</v>
      </c>
      <c r="O75" s="3">
        <v>480100</v>
      </c>
      <c r="P75" s="3">
        <v>1</v>
      </c>
      <c r="Q75" s="3">
        <v>20000</v>
      </c>
      <c r="R75" s="3">
        <v>1</v>
      </c>
    </row>
    <row r="76" spans="1:18" x14ac:dyDescent="0.25">
      <c r="A76" s="9">
        <v>65</v>
      </c>
      <c r="B76" s="13" t="s">
        <v>17</v>
      </c>
      <c r="C76" s="13" t="s">
        <v>100</v>
      </c>
      <c r="D76" s="13">
        <v>1082851470</v>
      </c>
      <c r="E76" s="13" t="s">
        <v>28</v>
      </c>
      <c r="F76" s="21">
        <v>7</v>
      </c>
      <c r="G76" s="106">
        <v>752842</v>
      </c>
      <c r="H76" s="3">
        <v>12</v>
      </c>
      <c r="I76" s="3">
        <v>752842</v>
      </c>
      <c r="J76" s="3">
        <v>12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1:18" x14ac:dyDescent="0.25">
      <c r="A77" s="9">
        <v>66</v>
      </c>
      <c r="B77" s="12" t="s">
        <v>17</v>
      </c>
      <c r="C77" s="13" t="s">
        <v>165</v>
      </c>
      <c r="D77" s="13">
        <v>45551545</v>
      </c>
      <c r="E77" s="13" t="s">
        <v>42</v>
      </c>
      <c r="F77" s="21">
        <v>131</v>
      </c>
      <c r="G77" s="106">
        <v>701728</v>
      </c>
      <c r="H77" s="3">
        <v>9</v>
      </c>
      <c r="I77" s="3">
        <v>701728</v>
      </c>
      <c r="J77" s="3">
        <v>9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</row>
    <row r="78" spans="1:18" x14ac:dyDescent="0.25">
      <c r="A78" s="9">
        <v>67</v>
      </c>
      <c r="B78" s="12" t="s">
        <v>14</v>
      </c>
      <c r="C78" s="13" t="s">
        <v>234</v>
      </c>
      <c r="D78" s="13">
        <v>6760693</v>
      </c>
      <c r="E78" s="13" t="s">
        <v>235</v>
      </c>
      <c r="F78" s="21">
        <v>189</v>
      </c>
      <c r="G78" s="106">
        <v>693000</v>
      </c>
      <c r="H78" s="3">
        <v>2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673000</v>
      </c>
      <c r="P78" s="3">
        <v>1</v>
      </c>
      <c r="Q78" s="3">
        <v>20000</v>
      </c>
      <c r="R78" s="3">
        <v>1</v>
      </c>
    </row>
    <row r="79" spans="1:18" x14ac:dyDescent="0.25">
      <c r="A79" s="9">
        <v>68</v>
      </c>
      <c r="B79" s="12" t="s">
        <v>17</v>
      </c>
      <c r="C79" s="13" t="s">
        <v>55</v>
      </c>
      <c r="D79" s="13">
        <v>64558951</v>
      </c>
      <c r="E79" s="13" t="s">
        <v>56</v>
      </c>
      <c r="F79" s="21">
        <v>6</v>
      </c>
      <c r="G79" s="106">
        <v>682206</v>
      </c>
      <c r="H79" s="3">
        <v>9</v>
      </c>
      <c r="I79" s="3">
        <v>682206</v>
      </c>
      <c r="J79" s="3">
        <v>9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</row>
    <row r="80" spans="1:18" x14ac:dyDescent="0.25">
      <c r="A80" s="9">
        <v>69</v>
      </c>
      <c r="B80" s="13" t="s">
        <v>14</v>
      </c>
      <c r="C80" s="13" t="s">
        <v>209</v>
      </c>
      <c r="D80" s="13">
        <v>1070607806</v>
      </c>
      <c r="E80" s="13" t="s">
        <v>94</v>
      </c>
      <c r="F80" s="21">
        <v>52</v>
      </c>
      <c r="G80" s="106">
        <v>680378</v>
      </c>
      <c r="H80" s="3">
        <v>3</v>
      </c>
      <c r="I80" s="3">
        <v>119078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541300</v>
      </c>
      <c r="P80" s="3">
        <v>1</v>
      </c>
      <c r="Q80" s="3">
        <v>20000</v>
      </c>
      <c r="R80" s="3">
        <v>1</v>
      </c>
    </row>
    <row r="81" spans="1:18" x14ac:dyDescent="0.25">
      <c r="A81" s="9">
        <v>70</v>
      </c>
      <c r="B81" s="12" t="s">
        <v>128</v>
      </c>
      <c r="C81" s="13" t="s">
        <v>146</v>
      </c>
      <c r="D81" s="13">
        <v>39539274</v>
      </c>
      <c r="E81" s="13" t="s">
        <v>81</v>
      </c>
      <c r="F81" s="21">
        <v>23</v>
      </c>
      <c r="G81" s="106">
        <v>643497</v>
      </c>
      <c r="H81" s="3">
        <v>3</v>
      </c>
      <c r="I81" s="3">
        <v>143397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480100</v>
      </c>
      <c r="P81" s="3">
        <v>1</v>
      </c>
      <c r="Q81" s="3">
        <v>20000</v>
      </c>
      <c r="R81" s="3">
        <v>1</v>
      </c>
    </row>
    <row r="82" spans="1:18" x14ac:dyDescent="0.25">
      <c r="A82" s="9">
        <v>71</v>
      </c>
      <c r="B82" s="12" t="s">
        <v>24</v>
      </c>
      <c r="C82" s="13" t="s">
        <v>189</v>
      </c>
      <c r="D82" s="13">
        <v>36175736</v>
      </c>
      <c r="E82" s="13" t="s">
        <v>66</v>
      </c>
      <c r="F82" s="21">
        <v>69</v>
      </c>
      <c r="G82" s="106">
        <v>643497</v>
      </c>
      <c r="H82" s="3">
        <v>3</v>
      </c>
      <c r="I82" s="3">
        <v>143397</v>
      </c>
      <c r="J82" s="3">
        <v>1</v>
      </c>
      <c r="K82" s="3">
        <v>0</v>
      </c>
      <c r="L82" s="3">
        <v>0</v>
      </c>
      <c r="M82" s="3">
        <v>0</v>
      </c>
      <c r="N82" s="3">
        <v>0</v>
      </c>
      <c r="O82" s="3">
        <v>480100</v>
      </c>
      <c r="P82" s="3">
        <v>1</v>
      </c>
      <c r="Q82" s="3">
        <v>20000</v>
      </c>
      <c r="R82" s="3">
        <v>1</v>
      </c>
    </row>
    <row r="83" spans="1:18" x14ac:dyDescent="0.25">
      <c r="A83" s="9">
        <v>72</v>
      </c>
      <c r="B83" s="13" t="s">
        <v>17</v>
      </c>
      <c r="C83" s="13" t="s">
        <v>77</v>
      </c>
      <c r="D83" s="13">
        <v>1065905927</v>
      </c>
      <c r="E83" s="13" t="s">
        <v>78</v>
      </c>
      <c r="F83" s="21">
        <v>64</v>
      </c>
      <c r="G83" s="106">
        <v>624202</v>
      </c>
      <c r="H83" s="3">
        <v>8</v>
      </c>
      <c r="I83" s="3">
        <v>624202</v>
      </c>
      <c r="J83" s="3">
        <v>8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</row>
    <row r="84" spans="1:18" x14ac:dyDescent="0.25">
      <c r="A84" s="9">
        <v>73</v>
      </c>
      <c r="B84" s="13" t="s">
        <v>17</v>
      </c>
      <c r="C84" s="13" t="s">
        <v>99</v>
      </c>
      <c r="D84" s="13">
        <v>1067954572</v>
      </c>
      <c r="E84" s="13" t="s">
        <v>21</v>
      </c>
      <c r="F84" s="21">
        <v>5</v>
      </c>
      <c r="G84" s="106">
        <v>609880</v>
      </c>
      <c r="H84" s="3">
        <v>8</v>
      </c>
      <c r="I84" s="3">
        <v>609880</v>
      </c>
      <c r="J84" s="3">
        <v>8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1:18" x14ac:dyDescent="0.25">
      <c r="A85" s="9">
        <v>74</v>
      </c>
      <c r="B85" s="13" t="s">
        <v>14</v>
      </c>
      <c r="C85" s="13" t="s">
        <v>67</v>
      </c>
      <c r="D85" s="13">
        <v>1120564025</v>
      </c>
      <c r="E85" s="13" t="s">
        <v>45</v>
      </c>
      <c r="F85" s="21">
        <v>251</v>
      </c>
      <c r="G85" s="106">
        <v>597020</v>
      </c>
      <c r="H85" s="3">
        <v>6</v>
      </c>
      <c r="I85" s="3">
        <v>597020</v>
      </c>
      <c r="J85" s="3">
        <v>6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</row>
    <row r="86" spans="1:18" x14ac:dyDescent="0.25">
      <c r="A86" s="9">
        <v>80</v>
      </c>
      <c r="B86" s="12" t="s">
        <v>17</v>
      </c>
      <c r="C86" s="13" t="s">
        <v>72</v>
      </c>
      <c r="D86" s="13">
        <v>33025654</v>
      </c>
      <c r="E86" s="13" t="s">
        <v>42</v>
      </c>
      <c r="F86" s="21">
        <v>131</v>
      </c>
      <c r="G86" s="106">
        <v>590663</v>
      </c>
      <c r="H86" s="3">
        <v>9</v>
      </c>
      <c r="I86" s="3">
        <v>590663</v>
      </c>
      <c r="J86" s="3">
        <v>9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x14ac:dyDescent="0.25">
      <c r="A87" s="9">
        <v>75</v>
      </c>
      <c r="B87" s="12" t="s">
        <v>128</v>
      </c>
      <c r="C87" s="13" t="s">
        <v>148</v>
      </c>
      <c r="D87" s="13">
        <v>63516073</v>
      </c>
      <c r="E87" s="13" t="s">
        <v>81</v>
      </c>
      <c r="F87" s="21">
        <v>23</v>
      </c>
      <c r="G87" s="106">
        <v>590025</v>
      </c>
      <c r="H87" s="3">
        <v>3</v>
      </c>
      <c r="I87" s="3">
        <v>89925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480100</v>
      </c>
      <c r="P87" s="3">
        <v>1</v>
      </c>
      <c r="Q87" s="3">
        <v>20000</v>
      </c>
      <c r="R87" s="3">
        <v>1</v>
      </c>
    </row>
    <row r="88" spans="1:18" x14ac:dyDescent="0.25">
      <c r="A88" s="9">
        <v>82</v>
      </c>
      <c r="B88" s="12" t="s">
        <v>128</v>
      </c>
      <c r="C88" s="13" t="s">
        <v>123</v>
      </c>
      <c r="D88" s="13">
        <v>60448409</v>
      </c>
      <c r="E88" s="13" t="s">
        <v>40</v>
      </c>
      <c r="F88" s="21">
        <v>3</v>
      </c>
      <c r="G88" s="106">
        <v>577088</v>
      </c>
      <c r="H88" s="3">
        <v>3</v>
      </c>
      <c r="I88" s="3">
        <v>76988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480100</v>
      </c>
      <c r="P88" s="3">
        <v>1</v>
      </c>
      <c r="Q88" s="3">
        <v>20000</v>
      </c>
      <c r="R88" s="3">
        <v>1</v>
      </c>
    </row>
    <row r="89" spans="1:18" x14ac:dyDescent="0.25">
      <c r="A89" s="9">
        <v>76</v>
      </c>
      <c r="B89" s="12" t="s">
        <v>24</v>
      </c>
      <c r="C89" s="13" t="s">
        <v>216</v>
      </c>
      <c r="D89" s="13">
        <v>12997397</v>
      </c>
      <c r="E89" s="13" t="s">
        <v>37</v>
      </c>
      <c r="F89" s="21">
        <v>246</v>
      </c>
      <c r="G89" s="106">
        <v>577088</v>
      </c>
      <c r="H89" s="3">
        <v>3</v>
      </c>
      <c r="I89" s="3">
        <v>76988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480100</v>
      </c>
      <c r="P89" s="3">
        <v>1</v>
      </c>
      <c r="Q89" s="3">
        <v>20000</v>
      </c>
      <c r="R89" s="3">
        <v>1</v>
      </c>
    </row>
    <row r="90" spans="1:18" x14ac:dyDescent="0.25">
      <c r="A90" s="9">
        <v>77</v>
      </c>
      <c r="B90" s="12" t="s">
        <v>17</v>
      </c>
      <c r="C90" s="13" t="s">
        <v>74</v>
      </c>
      <c r="D90" s="13">
        <v>64550819</v>
      </c>
      <c r="E90" s="13" t="s">
        <v>56</v>
      </c>
      <c r="F90" s="21">
        <v>6</v>
      </c>
      <c r="G90" s="106">
        <v>569523</v>
      </c>
      <c r="H90" s="3">
        <v>10</v>
      </c>
      <c r="I90" s="3">
        <v>569523</v>
      </c>
      <c r="J90" s="3">
        <v>10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 x14ac:dyDescent="0.25">
      <c r="A91" s="9">
        <v>78</v>
      </c>
      <c r="B91" s="14" t="s">
        <v>24</v>
      </c>
      <c r="C91" s="15" t="s">
        <v>95</v>
      </c>
      <c r="D91" s="13">
        <v>1061704650</v>
      </c>
      <c r="E91" s="16" t="s">
        <v>71</v>
      </c>
      <c r="F91" s="21">
        <v>45</v>
      </c>
      <c r="G91" s="106">
        <v>562943</v>
      </c>
      <c r="H91" s="3">
        <v>6</v>
      </c>
      <c r="I91" s="3">
        <v>562943</v>
      </c>
      <c r="J91" s="3">
        <v>6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</row>
    <row r="92" spans="1:18" x14ac:dyDescent="0.25">
      <c r="A92" s="9">
        <v>79</v>
      </c>
      <c r="B92" s="13" t="s">
        <v>14</v>
      </c>
      <c r="C92" s="13" t="s">
        <v>53</v>
      </c>
      <c r="D92" s="13">
        <v>35254251</v>
      </c>
      <c r="E92" s="13" t="s">
        <v>54</v>
      </c>
      <c r="F92" s="21">
        <v>130</v>
      </c>
      <c r="G92" s="106">
        <v>551483</v>
      </c>
      <c r="H92" s="3">
        <v>3</v>
      </c>
      <c r="I92" s="3">
        <v>551483</v>
      </c>
      <c r="J92" s="3">
        <v>3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x14ac:dyDescent="0.25">
      <c r="A93" s="9">
        <v>81</v>
      </c>
      <c r="B93" s="12" t="s">
        <v>24</v>
      </c>
      <c r="C93" s="13" t="s">
        <v>36</v>
      </c>
      <c r="D93" s="13">
        <v>98397709</v>
      </c>
      <c r="E93" s="13" t="s">
        <v>37</v>
      </c>
      <c r="F93" s="21">
        <v>246</v>
      </c>
      <c r="G93" s="106">
        <v>550597</v>
      </c>
      <c r="H93" s="3">
        <v>3</v>
      </c>
      <c r="I93" s="3">
        <v>550597</v>
      </c>
      <c r="J93" s="3">
        <v>3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x14ac:dyDescent="0.25">
      <c r="A94" s="9">
        <v>83</v>
      </c>
      <c r="B94" s="12" t="s">
        <v>17</v>
      </c>
      <c r="C94" s="13" t="s">
        <v>98</v>
      </c>
      <c r="D94" s="13">
        <v>49666032</v>
      </c>
      <c r="E94" s="13" t="s">
        <v>78</v>
      </c>
      <c r="F94" s="21">
        <v>64</v>
      </c>
      <c r="G94" s="106">
        <v>540907</v>
      </c>
      <c r="H94" s="3">
        <v>7</v>
      </c>
      <c r="I94" s="3">
        <v>540907</v>
      </c>
      <c r="J94" s="3">
        <v>7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x14ac:dyDescent="0.25">
      <c r="A95" s="9">
        <v>84</v>
      </c>
      <c r="B95" s="12" t="s">
        <v>24</v>
      </c>
      <c r="C95" s="13" t="s">
        <v>137</v>
      </c>
      <c r="D95" s="13">
        <v>14193155</v>
      </c>
      <c r="E95" s="13" t="s">
        <v>66</v>
      </c>
      <c r="F95" s="21">
        <v>69</v>
      </c>
      <c r="G95" s="106">
        <v>540268</v>
      </c>
      <c r="H95" s="3">
        <v>3</v>
      </c>
      <c r="I95" s="3">
        <v>40168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480100</v>
      </c>
      <c r="P95" s="3">
        <v>1</v>
      </c>
      <c r="Q95" s="3">
        <v>20000</v>
      </c>
      <c r="R95" s="3">
        <v>1</v>
      </c>
    </row>
    <row r="96" spans="1:18" x14ac:dyDescent="0.25">
      <c r="A96" s="9">
        <v>85</v>
      </c>
      <c r="B96" s="12" t="s">
        <v>24</v>
      </c>
      <c r="C96" s="13" t="s">
        <v>223</v>
      </c>
      <c r="D96" s="13">
        <v>1002836067</v>
      </c>
      <c r="E96" s="13" t="s">
        <v>71</v>
      </c>
      <c r="F96" s="21">
        <v>45</v>
      </c>
      <c r="G96" s="106">
        <v>519780</v>
      </c>
      <c r="H96" s="3">
        <v>8</v>
      </c>
      <c r="I96" s="3">
        <v>141930</v>
      </c>
      <c r="J96" s="3">
        <v>6</v>
      </c>
      <c r="K96" s="3">
        <v>0</v>
      </c>
      <c r="L96" s="3">
        <v>0</v>
      </c>
      <c r="M96" s="3">
        <v>0</v>
      </c>
      <c r="N96" s="3">
        <v>0</v>
      </c>
      <c r="O96" s="3">
        <v>357850</v>
      </c>
      <c r="P96" s="3">
        <v>1</v>
      </c>
      <c r="Q96" s="3">
        <v>20000</v>
      </c>
      <c r="R96" s="3">
        <v>1</v>
      </c>
    </row>
    <row r="97" spans="1:18" x14ac:dyDescent="0.25">
      <c r="A97" s="9">
        <v>86</v>
      </c>
      <c r="B97" s="13" t="s">
        <v>24</v>
      </c>
      <c r="C97" s="13" t="s">
        <v>70</v>
      </c>
      <c r="D97" s="13">
        <v>1061719290</v>
      </c>
      <c r="E97" s="13" t="s">
        <v>71</v>
      </c>
      <c r="F97" s="21">
        <v>45</v>
      </c>
      <c r="G97" s="106">
        <v>510404</v>
      </c>
      <c r="H97" s="3">
        <v>3</v>
      </c>
      <c r="I97" s="3">
        <v>510404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1:18" x14ac:dyDescent="0.25">
      <c r="A98" s="9">
        <v>87</v>
      </c>
      <c r="B98" s="12" t="s">
        <v>128</v>
      </c>
      <c r="C98" s="13" t="s">
        <v>225</v>
      </c>
      <c r="D98" s="13">
        <v>1104131904</v>
      </c>
      <c r="E98" s="13" t="s">
        <v>111</v>
      </c>
      <c r="F98" s="21">
        <v>182</v>
      </c>
      <c r="G98" s="106">
        <v>501750</v>
      </c>
      <c r="H98" s="3">
        <v>2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481750</v>
      </c>
      <c r="P98" s="3">
        <v>1</v>
      </c>
      <c r="Q98" s="3">
        <v>20000</v>
      </c>
      <c r="R98" s="3">
        <v>1</v>
      </c>
    </row>
    <row r="99" spans="1:18" x14ac:dyDescent="0.25">
      <c r="A99" s="9">
        <v>88</v>
      </c>
      <c r="B99" s="12" t="s">
        <v>128</v>
      </c>
      <c r="C99" s="13" t="s">
        <v>170</v>
      </c>
      <c r="D99" s="13">
        <v>88254944</v>
      </c>
      <c r="E99" s="13" t="s">
        <v>130</v>
      </c>
      <c r="F99" s="21">
        <v>4</v>
      </c>
      <c r="G99" s="106">
        <v>500100</v>
      </c>
      <c r="H99" s="3">
        <v>2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480100</v>
      </c>
      <c r="P99" s="3">
        <v>1</v>
      </c>
      <c r="Q99" s="3">
        <v>20000</v>
      </c>
      <c r="R99" s="3">
        <v>1</v>
      </c>
    </row>
    <row r="100" spans="1:18" x14ac:dyDescent="0.25">
      <c r="A100" s="9">
        <v>89</v>
      </c>
      <c r="B100" s="12" t="s">
        <v>128</v>
      </c>
      <c r="C100" s="13" t="s">
        <v>171</v>
      </c>
      <c r="D100" s="13">
        <v>1090388225</v>
      </c>
      <c r="E100" s="13" t="s">
        <v>130</v>
      </c>
      <c r="F100" s="21">
        <v>4</v>
      </c>
      <c r="G100" s="106">
        <v>500100</v>
      </c>
      <c r="H100" s="3">
        <v>2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480100</v>
      </c>
      <c r="P100" s="3">
        <v>1</v>
      </c>
      <c r="Q100" s="3">
        <v>20000</v>
      </c>
      <c r="R100" s="3">
        <v>1</v>
      </c>
    </row>
    <row r="101" spans="1:18" x14ac:dyDescent="0.25">
      <c r="A101" s="9">
        <v>90</v>
      </c>
      <c r="B101" s="13" t="s">
        <v>24</v>
      </c>
      <c r="C101" s="13" t="s">
        <v>191</v>
      </c>
      <c r="D101" s="13">
        <v>1075285648</v>
      </c>
      <c r="E101" s="13" t="s">
        <v>66</v>
      </c>
      <c r="F101" s="21">
        <v>69</v>
      </c>
      <c r="G101" s="106">
        <v>500100</v>
      </c>
      <c r="H101" s="3">
        <v>2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480100</v>
      </c>
      <c r="P101" s="3">
        <v>1</v>
      </c>
      <c r="Q101" s="3">
        <v>20000</v>
      </c>
      <c r="R101" s="3">
        <v>1</v>
      </c>
    </row>
    <row r="102" spans="1:18" x14ac:dyDescent="0.25">
      <c r="A102" s="9">
        <v>91</v>
      </c>
      <c r="B102" s="12" t="s">
        <v>14</v>
      </c>
      <c r="C102" s="13" t="s">
        <v>196</v>
      </c>
      <c r="D102" s="13">
        <v>80205370</v>
      </c>
      <c r="E102" s="13" t="s">
        <v>52</v>
      </c>
      <c r="F102" s="21">
        <v>70</v>
      </c>
      <c r="G102" s="106">
        <v>500100</v>
      </c>
      <c r="H102" s="3">
        <v>2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480100</v>
      </c>
      <c r="P102" s="3">
        <v>1</v>
      </c>
      <c r="Q102" s="3">
        <v>20000</v>
      </c>
      <c r="R102" s="3">
        <v>1</v>
      </c>
    </row>
    <row r="103" spans="1:18" x14ac:dyDescent="0.25">
      <c r="A103" s="9">
        <v>92</v>
      </c>
      <c r="B103" s="12" t="s">
        <v>24</v>
      </c>
      <c r="C103" s="13" t="s">
        <v>218</v>
      </c>
      <c r="D103" s="13">
        <v>59311332</v>
      </c>
      <c r="E103" s="13" t="s">
        <v>37</v>
      </c>
      <c r="F103" s="21">
        <v>246</v>
      </c>
      <c r="G103" s="106">
        <v>500100</v>
      </c>
      <c r="H103" s="3">
        <v>2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480100</v>
      </c>
      <c r="P103" s="3">
        <v>1</v>
      </c>
      <c r="Q103" s="3">
        <v>20000</v>
      </c>
      <c r="R103" s="3">
        <v>1</v>
      </c>
    </row>
    <row r="104" spans="1:18" x14ac:dyDescent="0.25">
      <c r="A104" s="9">
        <v>105</v>
      </c>
      <c r="B104" s="12" t="s">
        <v>14</v>
      </c>
      <c r="C104" s="13" t="s">
        <v>229</v>
      </c>
      <c r="D104" s="13">
        <v>1032376029</v>
      </c>
      <c r="E104" s="13" t="s">
        <v>63</v>
      </c>
      <c r="F104" s="21">
        <v>212</v>
      </c>
      <c r="G104" s="106">
        <v>500100</v>
      </c>
      <c r="H104" s="3">
        <v>2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480100</v>
      </c>
      <c r="P104" s="3">
        <v>1</v>
      </c>
      <c r="Q104" s="3">
        <v>20000</v>
      </c>
      <c r="R104" s="3">
        <v>1</v>
      </c>
    </row>
    <row r="105" spans="1:18" x14ac:dyDescent="0.25">
      <c r="A105" s="9">
        <v>93</v>
      </c>
      <c r="B105" s="13" t="s">
        <v>14</v>
      </c>
      <c r="C105" s="13" t="s">
        <v>243</v>
      </c>
      <c r="D105" s="13">
        <v>86075488</v>
      </c>
      <c r="E105" s="13" t="s">
        <v>58</v>
      </c>
      <c r="F105" s="21">
        <v>39</v>
      </c>
      <c r="G105" s="106">
        <v>500100</v>
      </c>
      <c r="H105" s="3">
        <v>2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480100</v>
      </c>
      <c r="P105" s="3">
        <v>1</v>
      </c>
      <c r="Q105" s="3">
        <v>20000</v>
      </c>
      <c r="R105" s="3">
        <v>1</v>
      </c>
    </row>
    <row r="106" spans="1:18" x14ac:dyDescent="0.25">
      <c r="A106" s="9">
        <v>94</v>
      </c>
      <c r="B106" s="12" t="s">
        <v>128</v>
      </c>
      <c r="C106" s="35" t="s">
        <v>251</v>
      </c>
      <c r="D106" s="36">
        <v>1019032568</v>
      </c>
      <c r="E106" s="13" t="s">
        <v>45</v>
      </c>
      <c r="F106" s="21">
        <v>251</v>
      </c>
      <c r="G106" s="106">
        <v>500100</v>
      </c>
      <c r="H106" s="3">
        <v>2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480100</v>
      </c>
      <c r="P106" s="3">
        <v>1</v>
      </c>
      <c r="Q106" s="3">
        <v>20000</v>
      </c>
      <c r="R106" s="3">
        <v>1</v>
      </c>
    </row>
    <row r="107" spans="1:18" x14ac:dyDescent="0.25">
      <c r="A107" s="9">
        <v>95</v>
      </c>
      <c r="B107" s="12" t="s">
        <v>128</v>
      </c>
      <c r="C107" s="13" t="s">
        <v>152</v>
      </c>
      <c r="D107" s="13">
        <v>37838779</v>
      </c>
      <c r="E107" s="13" t="s">
        <v>92</v>
      </c>
      <c r="F107" s="21">
        <v>1</v>
      </c>
      <c r="G107" s="106">
        <v>500100</v>
      </c>
      <c r="H107" s="3">
        <v>2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480100</v>
      </c>
      <c r="P107" s="3">
        <v>1</v>
      </c>
      <c r="Q107" s="3">
        <v>20000</v>
      </c>
      <c r="R107" s="3">
        <v>1</v>
      </c>
    </row>
    <row r="108" spans="1:18" x14ac:dyDescent="0.25">
      <c r="A108" s="9">
        <v>96</v>
      </c>
      <c r="B108" s="12" t="s">
        <v>128</v>
      </c>
      <c r="C108" s="13" t="s">
        <v>155</v>
      </c>
      <c r="D108" s="13">
        <v>1094574650</v>
      </c>
      <c r="E108" s="13" t="s">
        <v>92</v>
      </c>
      <c r="F108" s="21">
        <v>1</v>
      </c>
      <c r="G108" s="106">
        <v>500100</v>
      </c>
      <c r="H108" s="3">
        <v>2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480100</v>
      </c>
      <c r="P108" s="3">
        <v>1</v>
      </c>
      <c r="Q108" s="3">
        <v>20000</v>
      </c>
      <c r="R108" s="3">
        <v>1</v>
      </c>
    </row>
    <row r="109" spans="1:18" x14ac:dyDescent="0.25">
      <c r="A109" s="9">
        <v>97</v>
      </c>
      <c r="B109" s="12" t="s">
        <v>128</v>
      </c>
      <c r="C109" s="13" t="s">
        <v>174</v>
      </c>
      <c r="D109" s="13">
        <v>88240478</v>
      </c>
      <c r="E109" s="13" t="s">
        <v>40</v>
      </c>
      <c r="F109" s="21">
        <v>3</v>
      </c>
      <c r="G109" s="106">
        <v>500100</v>
      </c>
      <c r="H109" s="3">
        <v>2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480100</v>
      </c>
      <c r="P109" s="3">
        <v>1</v>
      </c>
      <c r="Q109" s="3">
        <v>20000</v>
      </c>
      <c r="R109" s="3">
        <v>1</v>
      </c>
    </row>
    <row r="110" spans="1:18" x14ac:dyDescent="0.25">
      <c r="A110" s="9">
        <v>98</v>
      </c>
      <c r="B110" s="12" t="s">
        <v>128</v>
      </c>
      <c r="C110" s="13" t="s">
        <v>180</v>
      </c>
      <c r="D110" s="13">
        <v>1090377350</v>
      </c>
      <c r="E110" s="13" t="s">
        <v>178</v>
      </c>
      <c r="F110" s="21">
        <v>16</v>
      </c>
      <c r="G110" s="106">
        <v>500100</v>
      </c>
      <c r="H110" s="3">
        <v>2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480100</v>
      </c>
      <c r="P110" s="3">
        <v>1</v>
      </c>
      <c r="Q110" s="3">
        <v>20000</v>
      </c>
      <c r="R110" s="3">
        <v>1</v>
      </c>
    </row>
    <row r="111" spans="1:18" x14ac:dyDescent="0.25">
      <c r="A111" s="9">
        <v>132</v>
      </c>
      <c r="B111" s="12" t="s">
        <v>14</v>
      </c>
      <c r="C111" s="13" t="s">
        <v>51</v>
      </c>
      <c r="D111" s="13">
        <v>1109301057</v>
      </c>
      <c r="E111" s="13" t="s">
        <v>52</v>
      </c>
      <c r="F111" s="21">
        <v>70</v>
      </c>
      <c r="G111" s="106">
        <v>485152</v>
      </c>
      <c r="H111" s="3">
        <v>3</v>
      </c>
      <c r="I111" s="3">
        <v>485152</v>
      </c>
      <c r="J111" s="3">
        <v>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</row>
    <row r="112" spans="1:18" x14ac:dyDescent="0.25">
      <c r="A112" s="9">
        <v>99</v>
      </c>
      <c r="B112" s="12" t="s">
        <v>14</v>
      </c>
      <c r="C112" s="13" t="s">
        <v>89</v>
      </c>
      <c r="D112" s="13">
        <v>21189142</v>
      </c>
      <c r="E112" s="13" t="s">
        <v>58</v>
      </c>
      <c r="F112" s="21">
        <v>39</v>
      </c>
      <c r="G112" s="106">
        <v>478094</v>
      </c>
      <c r="H112" s="3">
        <v>3</v>
      </c>
      <c r="I112" s="3">
        <v>478094</v>
      </c>
      <c r="J112" s="3">
        <v>3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</row>
    <row r="113" spans="1:18" x14ac:dyDescent="0.25">
      <c r="A113" s="9">
        <v>100</v>
      </c>
      <c r="B113" s="12" t="s">
        <v>24</v>
      </c>
      <c r="C113" s="13" t="s">
        <v>113</v>
      </c>
      <c r="D113" s="13">
        <v>1006812869</v>
      </c>
      <c r="E113" s="13" t="s">
        <v>26</v>
      </c>
      <c r="F113" s="21">
        <v>141</v>
      </c>
      <c r="G113" s="106">
        <v>467185</v>
      </c>
      <c r="H113" s="3">
        <v>3</v>
      </c>
      <c r="I113" s="3">
        <v>467185</v>
      </c>
      <c r="J113" s="3">
        <v>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</row>
    <row r="114" spans="1:18" x14ac:dyDescent="0.25">
      <c r="A114" s="9">
        <v>101</v>
      </c>
      <c r="B114" s="12" t="s">
        <v>128</v>
      </c>
      <c r="C114" s="13" t="s">
        <v>101</v>
      </c>
      <c r="D114" s="13">
        <v>1065901995</v>
      </c>
      <c r="E114" s="13" t="s">
        <v>13</v>
      </c>
      <c r="F114" s="21">
        <v>55</v>
      </c>
      <c r="G114" s="106">
        <v>451157</v>
      </c>
      <c r="H114" s="3">
        <v>4</v>
      </c>
      <c r="I114" s="3">
        <v>451157</v>
      </c>
      <c r="J114" s="3">
        <v>4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</row>
    <row r="115" spans="1:18" x14ac:dyDescent="0.25">
      <c r="A115" s="9">
        <v>102</v>
      </c>
      <c r="B115" s="12" t="s">
        <v>17</v>
      </c>
      <c r="C115" s="13" t="s">
        <v>85</v>
      </c>
      <c r="D115" s="13">
        <v>36301027</v>
      </c>
      <c r="E115" s="13" t="s">
        <v>21</v>
      </c>
      <c r="F115" s="21">
        <v>5</v>
      </c>
      <c r="G115" s="106">
        <v>440789</v>
      </c>
      <c r="H115" s="3">
        <v>6</v>
      </c>
      <c r="I115" s="3">
        <v>440789</v>
      </c>
      <c r="J115" s="3">
        <v>6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</row>
    <row r="116" spans="1:18" x14ac:dyDescent="0.25">
      <c r="A116" s="9">
        <v>103</v>
      </c>
      <c r="B116" s="12" t="s">
        <v>128</v>
      </c>
      <c r="C116" s="13" t="s">
        <v>149</v>
      </c>
      <c r="D116" s="13">
        <v>91513505</v>
      </c>
      <c r="E116" s="13" t="s">
        <v>81</v>
      </c>
      <c r="F116" s="21">
        <v>23</v>
      </c>
      <c r="G116" s="106">
        <v>409352</v>
      </c>
      <c r="H116" s="3">
        <v>3</v>
      </c>
      <c r="I116" s="3">
        <v>409352</v>
      </c>
      <c r="J116" s="3">
        <v>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</row>
    <row r="117" spans="1:18" x14ac:dyDescent="0.25">
      <c r="A117" s="9">
        <v>104</v>
      </c>
      <c r="B117" s="12" t="s">
        <v>128</v>
      </c>
      <c r="C117" s="13" t="s">
        <v>110</v>
      </c>
      <c r="D117" s="13">
        <v>1104127678</v>
      </c>
      <c r="E117" s="13" t="s">
        <v>111</v>
      </c>
      <c r="F117" s="21">
        <v>182</v>
      </c>
      <c r="G117" s="106">
        <v>391964</v>
      </c>
      <c r="H117" s="3">
        <v>4</v>
      </c>
      <c r="I117" s="3">
        <v>391964</v>
      </c>
      <c r="J117" s="3">
        <v>4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</row>
    <row r="118" spans="1:18" x14ac:dyDescent="0.25">
      <c r="A118" s="9">
        <v>106</v>
      </c>
      <c r="B118" s="12" t="s">
        <v>17</v>
      </c>
      <c r="C118" s="13" t="s">
        <v>86</v>
      </c>
      <c r="D118" s="13">
        <v>85270507</v>
      </c>
      <c r="E118" s="13" t="s">
        <v>35</v>
      </c>
      <c r="F118" s="21">
        <v>46</v>
      </c>
      <c r="G118" s="106">
        <v>376738</v>
      </c>
      <c r="H118" s="3">
        <v>4</v>
      </c>
      <c r="I118" s="3">
        <v>376738</v>
      </c>
      <c r="J118" s="3">
        <v>4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</row>
    <row r="119" spans="1:18" x14ac:dyDescent="0.25">
      <c r="A119" s="9">
        <v>107</v>
      </c>
      <c r="B119" s="13" t="s">
        <v>14</v>
      </c>
      <c r="C119" s="13" t="s">
        <v>61</v>
      </c>
      <c r="D119" s="13">
        <v>1069733500</v>
      </c>
      <c r="E119" s="13" t="s">
        <v>54</v>
      </c>
      <c r="F119" s="21">
        <v>130</v>
      </c>
      <c r="G119" s="106">
        <v>366444</v>
      </c>
      <c r="H119" s="3">
        <v>2</v>
      </c>
      <c r="I119" s="3">
        <v>366444</v>
      </c>
      <c r="J119" s="3">
        <v>2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</row>
    <row r="120" spans="1:18" x14ac:dyDescent="0.25">
      <c r="A120" s="9">
        <v>108</v>
      </c>
      <c r="B120" s="12" t="s">
        <v>24</v>
      </c>
      <c r="C120" s="13" t="s">
        <v>202</v>
      </c>
      <c r="D120" s="13">
        <v>1117531198</v>
      </c>
      <c r="E120" s="13" t="s">
        <v>26</v>
      </c>
      <c r="F120" s="21">
        <v>141</v>
      </c>
      <c r="G120" s="106">
        <v>354754</v>
      </c>
      <c r="H120" s="3">
        <v>2</v>
      </c>
      <c r="I120" s="3">
        <v>354754</v>
      </c>
      <c r="J120" s="3">
        <v>2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</row>
    <row r="121" spans="1:18" x14ac:dyDescent="0.25">
      <c r="A121" s="9">
        <v>109</v>
      </c>
      <c r="B121" s="14" t="s">
        <v>128</v>
      </c>
      <c r="C121" s="4" t="s">
        <v>294</v>
      </c>
      <c r="D121" s="2">
        <v>1098780463</v>
      </c>
      <c r="E121" s="16" t="s">
        <v>13</v>
      </c>
      <c r="F121" s="17">
        <v>55</v>
      </c>
      <c r="G121" s="106">
        <v>346763</v>
      </c>
      <c r="H121" s="3">
        <v>4</v>
      </c>
      <c r="I121" s="3">
        <v>346763</v>
      </c>
      <c r="J121" s="3">
        <v>4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1:18" x14ac:dyDescent="0.25">
      <c r="A122" s="9">
        <v>110</v>
      </c>
      <c r="B122" s="12" t="s">
        <v>17</v>
      </c>
      <c r="C122" s="13" t="s">
        <v>96</v>
      </c>
      <c r="D122" s="13">
        <v>1065604401</v>
      </c>
      <c r="E122" s="13" t="s">
        <v>35</v>
      </c>
      <c r="F122" s="21">
        <v>46</v>
      </c>
      <c r="G122" s="106">
        <v>316788</v>
      </c>
      <c r="H122" s="3">
        <v>4</v>
      </c>
      <c r="I122" s="3">
        <v>316788</v>
      </c>
      <c r="J122" s="3">
        <v>4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1:18" x14ac:dyDescent="0.25">
      <c r="A123" s="9">
        <v>111</v>
      </c>
      <c r="B123" s="13" t="s">
        <v>24</v>
      </c>
      <c r="C123" s="13" t="s">
        <v>68</v>
      </c>
      <c r="D123" s="13">
        <v>1059448115</v>
      </c>
      <c r="E123" s="13" t="s">
        <v>69</v>
      </c>
      <c r="F123" s="21">
        <v>34</v>
      </c>
      <c r="G123" s="106">
        <v>311735</v>
      </c>
      <c r="H123" s="3">
        <v>2</v>
      </c>
      <c r="I123" s="3">
        <v>311735</v>
      </c>
      <c r="J123" s="3">
        <v>2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</row>
    <row r="124" spans="1:18" x14ac:dyDescent="0.25">
      <c r="A124" s="9">
        <v>112</v>
      </c>
      <c r="B124" s="13" t="s">
        <v>24</v>
      </c>
      <c r="C124" s="13" t="s">
        <v>114</v>
      </c>
      <c r="D124" s="13">
        <v>34322757</v>
      </c>
      <c r="E124" s="13" t="s">
        <v>71</v>
      </c>
      <c r="F124" s="21">
        <v>45</v>
      </c>
      <c r="G124" s="106">
        <v>284400</v>
      </c>
      <c r="H124" s="3">
        <v>3</v>
      </c>
      <c r="I124" s="3">
        <v>284400</v>
      </c>
      <c r="J124" s="3">
        <v>3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 x14ac:dyDescent="0.25">
      <c r="A125" s="9">
        <v>113</v>
      </c>
      <c r="B125" s="13" t="s">
        <v>14</v>
      </c>
      <c r="C125" s="13" t="s">
        <v>90</v>
      </c>
      <c r="D125" s="13">
        <v>7222346</v>
      </c>
      <c r="E125" s="13" t="s">
        <v>58</v>
      </c>
      <c r="F125" s="21">
        <v>39</v>
      </c>
      <c r="G125" s="106">
        <v>274078</v>
      </c>
      <c r="H125" s="3">
        <v>2</v>
      </c>
      <c r="I125" s="3">
        <v>274078</v>
      </c>
      <c r="J125" s="3">
        <v>2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1:18" x14ac:dyDescent="0.25">
      <c r="A126" s="9">
        <v>114</v>
      </c>
      <c r="B126" s="12" t="s">
        <v>128</v>
      </c>
      <c r="C126" s="13" t="s">
        <v>103</v>
      </c>
      <c r="D126" s="13">
        <v>49667899</v>
      </c>
      <c r="E126" s="13" t="s">
        <v>60</v>
      </c>
      <c r="F126" s="21">
        <v>187</v>
      </c>
      <c r="G126" s="106">
        <v>215005</v>
      </c>
      <c r="H126" s="3">
        <v>3</v>
      </c>
      <c r="I126" s="3">
        <v>215005</v>
      </c>
      <c r="J126" s="3">
        <v>3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x14ac:dyDescent="0.25">
      <c r="A127" s="9">
        <v>115</v>
      </c>
      <c r="B127" s="12" t="s">
        <v>24</v>
      </c>
      <c r="C127" s="13" t="s">
        <v>204</v>
      </c>
      <c r="D127" s="13">
        <v>17689042</v>
      </c>
      <c r="E127" s="13" t="s">
        <v>205</v>
      </c>
      <c r="F127" s="21">
        <v>178</v>
      </c>
      <c r="G127" s="106">
        <v>211206</v>
      </c>
      <c r="H127" s="3">
        <v>1</v>
      </c>
      <c r="I127" s="3">
        <v>0</v>
      </c>
      <c r="J127" s="3">
        <v>0</v>
      </c>
      <c r="K127" s="3">
        <v>211206</v>
      </c>
      <c r="L127" s="3">
        <v>1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</row>
    <row r="128" spans="1:18" x14ac:dyDescent="0.25">
      <c r="A128" s="9">
        <v>149</v>
      </c>
      <c r="B128" s="13" t="s">
        <v>24</v>
      </c>
      <c r="C128" s="13" t="s">
        <v>104</v>
      </c>
      <c r="D128" s="13">
        <v>67033470</v>
      </c>
      <c r="E128" s="13" t="s">
        <v>105</v>
      </c>
      <c r="F128" s="21">
        <v>26</v>
      </c>
      <c r="G128" s="106">
        <v>209825</v>
      </c>
      <c r="H128" s="3">
        <v>4</v>
      </c>
      <c r="I128" s="3">
        <v>209825</v>
      </c>
      <c r="J128" s="3">
        <v>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 x14ac:dyDescent="0.25">
      <c r="A129" s="9">
        <v>116</v>
      </c>
      <c r="B129" s="12" t="s">
        <v>17</v>
      </c>
      <c r="C129" s="13" t="s">
        <v>108</v>
      </c>
      <c r="D129" s="13">
        <v>1065890892</v>
      </c>
      <c r="E129" s="13" t="s">
        <v>78</v>
      </c>
      <c r="F129" s="21">
        <v>64</v>
      </c>
      <c r="G129" s="106">
        <v>209824</v>
      </c>
      <c r="H129" s="3">
        <v>3</v>
      </c>
      <c r="I129" s="3">
        <v>209824</v>
      </c>
      <c r="J129" s="3">
        <v>3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 x14ac:dyDescent="0.25">
      <c r="A130" s="9">
        <v>118</v>
      </c>
      <c r="B130" s="12" t="s">
        <v>17</v>
      </c>
      <c r="C130" s="13" t="s">
        <v>127</v>
      </c>
      <c r="D130" s="13">
        <v>49760452</v>
      </c>
      <c r="E130" s="13" t="s">
        <v>35</v>
      </c>
      <c r="F130" s="21">
        <v>46</v>
      </c>
      <c r="G130" s="106">
        <v>196888</v>
      </c>
      <c r="H130" s="3">
        <v>3</v>
      </c>
      <c r="I130" s="3">
        <v>196888</v>
      </c>
      <c r="J130" s="3">
        <v>3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</row>
    <row r="131" spans="1:18" x14ac:dyDescent="0.25">
      <c r="A131" s="9">
        <v>117</v>
      </c>
      <c r="B131" s="14" t="s">
        <v>17</v>
      </c>
      <c r="C131" s="15" t="s">
        <v>109</v>
      </c>
      <c r="D131" s="13">
        <v>53011354</v>
      </c>
      <c r="E131" s="16" t="s">
        <v>35</v>
      </c>
      <c r="F131" s="17">
        <v>46</v>
      </c>
      <c r="G131" s="106">
        <v>192073</v>
      </c>
      <c r="H131" s="3">
        <v>2</v>
      </c>
      <c r="I131" s="3">
        <v>192073</v>
      </c>
      <c r="J131" s="3">
        <v>2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</row>
    <row r="132" spans="1:18" x14ac:dyDescent="0.25">
      <c r="A132" s="9">
        <v>119</v>
      </c>
      <c r="B132" s="12" t="s">
        <v>128</v>
      </c>
      <c r="C132" s="13" t="s">
        <v>177</v>
      </c>
      <c r="D132" s="13">
        <v>37272142</v>
      </c>
      <c r="E132" s="13" t="s">
        <v>178</v>
      </c>
      <c r="F132" s="21">
        <v>16</v>
      </c>
      <c r="G132" s="106">
        <v>190303</v>
      </c>
      <c r="H132" s="3">
        <v>2</v>
      </c>
      <c r="I132" s="3">
        <v>190303</v>
      </c>
      <c r="J132" s="3">
        <v>2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</row>
    <row r="133" spans="1:18" x14ac:dyDescent="0.25">
      <c r="A133" s="9">
        <v>120</v>
      </c>
      <c r="B133" s="13" t="s">
        <v>14</v>
      </c>
      <c r="C133" s="13" t="s">
        <v>93</v>
      </c>
      <c r="D133" s="13">
        <v>11206223</v>
      </c>
      <c r="E133" s="13" t="s">
        <v>94</v>
      </c>
      <c r="F133" s="21">
        <v>52</v>
      </c>
      <c r="G133" s="106">
        <v>182291</v>
      </c>
      <c r="H133" s="3">
        <v>1</v>
      </c>
      <c r="I133" s="3">
        <v>182291</v>
      </c>
      <c r="J133" s="3">
        <v>1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</row>
    <row r="134" spans="1:18" x14ac:dyDescent="0.25">
      <c r="A134" s="9">
        <v>121</v>
      </c>
      <c r="B134" s="12" t="s">
        <v>24</v>
      </c>
      <c r="C134" s="13" t="s">
        <v>188</v>
      </c>
      <c r="D134" s="13">
        <v>12135487</v>
      </c>
      <c r="E134" s="13" t="s">
        <v>66</v>
      </c>
      <c r="F134" s="21">
        <v>69</v>
      </c>
      <c r="G134" s="106">
        <v>177366</v>
      </c>
      <c r="H134" s="3">
        <v>2</v>
      </c>
      <c r="I134" s="3">
        <v>177366</v>
      </c>
      <c r="J134" s="3">
        <v>2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 x14ac:dyDescent="0.25">
      <c r="A135" s="9">
        <v>122</v>
      </c>
      <c r="B135" s="12" t="s">
        <v>128</v>
      </c>
      <c r="C135" s="13" t="s">
        <v>133</v>
      </c>
      <c r="D135" s="13">
        <v>60264444</v>
      </c>
      <c r="E135" s="13" t="s">
        <v>134</v>
      </c>
      <c r="F135" s="21">
        <v>63</v>
      </c>
      <c r="G135" s="106">
        <v>160068</v>
      </c>
      <c r="H135" s="3">
        <v>3</v>
      </c>
      <c r="I135" s="3">
        <v>160068</v>
      </c>
      <c r="J135" s="3">
        <v>3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 x14ac:dyDescent="0.25">
      <c r="A136" s="9">
        <v>123</v>
      </c>
      <c r="B136" s="12" t="s">
        <v>14</v>
      </c>
      <c r="C136" s="13" t="s">
        <v>198</v>
      </c>
      <c r="D136" s="13">
        <v>1110562930</v>
      </c>
      <c r="E136" s="13" t="s">
        <v>52</v>
      </c>
      <c r="F136" s="21">
        <v>70</v>
      </c>
      <c r="G136" s="106">
        <v>143397</v>
      </c>
      <c r="H136" s="3">
        <v>1</v>
      </c>
      <c r="I136" s="3">
        <v>143397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 x14ac:dyDescent="0.25">
      <c r="A137" s="9">
        <v>124</v>
      </c>
      <c r="B137" s="12" t="s">
        <v>24</v>
      </c>
      <c r="C137" s="13" t="s">
        <v>221</v>
      </c>
      <c r="D137" s="13">
        <v>1083896009</v>
      </c>
      <c r="E137" s="13" t="s">
        <v>116</v>
      </c>
      <c r="F137" s="21">
        <v>75</v>
      </c>
      <c r="G137" s="106">
        <v>137757</v>
      </c>
      <c r="H137" s="3">
        <v>3</v>
      </c>
      <c r="I137" s="3">
        <v>137757</v>
      </c>
      <c r="J137" s="3">
        <v>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</row>
    <row r="138" spans="1:18" x14ac:dyDescent="0.25">
      <c r="A138" s="9">
        <v>125</v>
      </c>
      <c r="B138" s="12" t="s">
        <v>128</v>
      </c>
      <c r="C138" s="13" t="s">
        <v>140</v>
      </c>
      <c r="D138" s="13">
        <v>1096207352</v>
      </c>
      <c r="E138" s="13" t="s">
        <v>60</v>
      </c>
      <c r="F138" s="21">
        <v>187</v>
      </c>
      <c r="G138" s="106">
        <v>114627</v>
      </c>
      <c r="H138" s="3">
        <v>2</v>
      </c>
      <c r="I138" s="3">
        <v>114627</v>
      </c>
      <c r="J138" s="3">
        <v>2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</row>
    <row r="139" spans="1:18" x14ac:dyDescent="0.25">
      <c r="A139" s="9">
        <v>126</v>
      </c>
      <c r="B139" s="12" t="s">
        <v>24</v>
      </c>
      <c r="C139" s="13" t="s">
        <v>219</v>
      </c>
      <c r="D139" s="13">
        <v>1085244816</v>
      </c>
      <c r="E139" s="13" t="s">
        <v>37</v>
      </c>
      <c r="F139" s="21">
        <v>246</v>
      </c>
      <c r="G139" s="106">
        <v>106978</v>
      </c>
      <c r="H139" s="3">
        <v>2</v>
      </c>
      <c r="I139" s="3">
        <v>100378</v>
      </c>
      <c r="J139" s="3">
        <v>1</v>
      </c>
      <c r="K139" s="3">
        <v>0</v>
      </c>
      <c r="L139" s="3">
        <v>0</v>
      </c>
      <c r="M139" s="3">
        <v>6600</v>
      </c>
      <c r="N139" s="3">
        <v>1</v>
      </c>
      <c r="O139" s="3">
        <v>0</v>
      </c>
      <c r="P139" s="3">
        <v>0</v>
      </c>
      <c r="Q139" s="3">
        <v>0</v>
      </c>
      <c r="R139" s="3">
        <v>0</v>
      </c>
    </row>
    <row r="140" spans="1:18" x14ac:dyDescent="0.25">
      <c r="A140" s="9">
        <v>127</v>
      </c>
      <c r="B140" s="13" t="s">
        <v>24</v>
      </c>
      <c r="C140" s="13" t="s">
        <v>220</v>
      </c>
      <c r="D140" s="13">
        <v>36950365</v>
      </c>
      <c r="E140" s="13" t="s">
        <v>37</v>
      </c>
      <c r="F140" s="21">
        <v>246</v>
      </c>
      <c r="G140" s="106">
        <v>106978</v>
      </c>
      <c r="H140" s="3">
        <v>2</v>
      </c>
      <c r="I140" s="3">
        <v>100378</v>
      </c>
      <c r="J140" s="3">
        <v>1</v>
      </c>
      <c r="K140" s="3">
        <v>0</v>
      </c>
      <c r="L140" s="3">
        <v>0</v>
      </c>
      <c r="M140" s="3">
        <v>6600</v>
      </c>
      <c r="N140" s="3">
        <v>1</v>
      </c>
      <c r="O140" s="3">
        <v>0</v>
      </c>
      <c r="P140" s="3">
        <v>0</v>
      </c>
      <c r="Q140" s="3">
        <v>0</v>
      </c>
      <c r="R140" s="3">
        <v>0</v>
      </c>
    </row>
    <row r="141" spans="1:18" x14ac:dyDescent="0.25">
      <c r="A141" s="9">
        <v>128</v>
      </c>
      <c r="B141" s="12" t="s">
        <v>17</v>
      </c>
      <c r="C141" s="13" t="s">
        <v>141</v>
      </c>
      <c r="D141" s="13">
        <v>45647689</v>
      </c>
      <c r="E141" s="13" t="s">
        <v>42</v>
      </c>
      <c r="F141" s="21">
        <v>131</v>
      </c>
      <c r="G141" s="106">
        <v>106962</v>
      </c>
      <c r="H141" s="3">
        <v>2</v>
      </c>
      <c r="I141" s="3">
        <v>106962</v>
      </c>
      <c r="J141" s="3">
        <v>2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</row>
    <row r="142" spans="1:18" x14ac:dyDescent="0.25">
      <c r="A142" s="9">
        <v>129</v>
      </c>
      <c r="B142" s="13" t="s">
        <v>24</v>
      </c>
      <c r="C142" s="13" t="s">
        <v>142</v>
      </c>
      <c r="D142" s="13">
        <v>1083876213</v>
      </c>
      <c r="E142" s="13" t="s">
        <v>116</v>
      </c>
      <c r="F142" s="21">
        <v>75</v>
      </c>
      <c r="G142" s="106">
        <v>106962</v>
      </c>
      <c r="H142" s="3">
        <v>2</v>
      </c>
      <c r="I142" s="3">
        <v>106962</v>
      </c>
      <c r="J142" s="3">
        <v>2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1:18" x14ac:dyDescent="0.25">
      <c r="A143" s="9">
        <v>130</v>
      </c>
      <c r="B143" s="12" t="s">
        <v>14</v>
      </c>
      <c r="C143" s="13" t="s">
        <v>195</v>
      </c>
      <c r="D143" s="13">
        <v>14233661</v>
      </c>
      <c r="E143" s="13" t="s">
        <v>52</v>
      </c>
      <c r="F143" s="21">
        <v>70</v>
      </c>
      <c r="G143" s="106">
        <v>100378</v>
      </c>
      <c r="H143" s="3">
        <v>1</v>
      </c>
      <c r="I143" s="3">
        <v>100378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 x14ac:dyDescent="0.25">
      <c r="A144" s="9">
        <v>131</v>
      </c>
      <c r="B144" s="12" t="s">
        <v>24</v>
      </c>
      <c r="C144" s="13" t="s">
        <v>115</v>
      </c>
      <c r="D144" s="13">
        <v>1080936469</v>
      </c>
      <c r="E144" s="13" t="s">
        <v>116</v>
      </c>
      <c r="F144" s="21">
        <v>75</v>
      </c>
      <c r="G144" s="106">
        <v>92173</v>
      </c>
      <c r="H144" s="3">
        <v>2</v>
      </c>
      <c r="I144" s="3">
        <v>92173</v>
      </c>
      <c r="J144" s="3">
        <v>2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 x14ac:dyDescent="0.25">
      <c r="A145" s="9">
        <v>133</v>
      </c>
      <c r="B145" s="13" t="s">
        <v>24</v>
      </c>
      <c r="C145" s="13" t="s">
        <v>117</v>
      </c>
      <c r="D145" s="13">
        <v>24334182</v>
      </c>
      <c r="E145" s="13" t="s">
        <v>118</v>
      </c>
      <c r="F145" s="21">
        <v>58</v>
      </c>
      <c r="G145" s="106">
        <v>89925</v>
      </c>
      <c r="H145" s="3">
        <v>1</v>
      </c>
      <c r="I145" s="3">
        <v>89925</v>
      </c>
      <c r="J145" s="3">
        <v>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x14ac:dyDescent="0.25">
      <c r="A146" s="9">
        <v>134</v>
      </c>
      <c r="B146" s="13" t="s">
        <v>24</v>
      </c>
      <c r="C146" s="13" t="s">
        <v>119</v>
      </c>
      <c r="D146" s="13">
        <v>1053828121</v>
      </c>
      <c r="E146" s="13" t="s">
        <v>118</v>
      </c>
      <c r="F146" s="21">
        <v>58</v>
      </c>
      <c r="G146" s="106">
        <v>89925</v>
      </c>
      <c r="H146" s="3">
        <v>1</v>
      </c>
      <c r="I146" s="3">
        <v>89925</v>
      </c>
      <c r="J146" s="3">
        <v>1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 x14ac:dyDescent="0.25">
      <c r="A147" s="9">
        <v>135</v>
      </c>
      <c r="B147" s="14" t="s">
        <v>17</v>
      </c>
      <c r="C147" s="15" t="s">
        <v>121</v>
      </c>
      <c r="D147" s="13">
        <v>1063961059</v>
      </c>
      <c r="E147" s="16" t="s">
        <v>35</v>
      </c>
      <c r="F147" s="17">
        <v>46</v>
      </c>
      <c r="G147" s="106">
        <v>82584</v>
      </c>
      <c r="H147" s="3">
        <v>1</v>
      </c>
      <c r="I147" s="3">
        <v>82584</v>
      </c>
      <c r="J147" s="3">
        <v>1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 x14ac:dyDescent="0.25">
      <c r="A148" s="9">
        <v>136</v>
      </c>
      <c r="B148" s="13" t="s">
        <v>24</v>
      </c>
      <c r="C148" s="13" t="s">
        <v>124</v>
      </c>
      <c r="D148" s="13">
        <v>55174182</v>
      </c>
      <c r="E148" s="13" t="s">
        <v>66</v>
      </c>
      <c r="F148" s="21">
        <v>69</v>
      </c>
      <c r="G148" s="106">
        <v>76988</v>
      </c>
      <c r="H148" s="3">
        <v>3</v>
      </c>
      <c r="I148" s="3">
        <v>76988</v>
      </c>
      <c r="J148" s="3">
        <v>3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</row>
    <row r="149" spans="1:18" x14ac:dyDescent="0.25">
      <c r="A149" s="9">
        <v>137</v>
      </c>
      <c r="B149" s="13" t="s">
        <v>17</v>
      </c>
      <c r="C149" s="13" t="s">
        <v>122</v>
      </c>
      <c r="D149" s="13">
        <v>1047452692</v>
      </c>
      <c r="E149" s="13" t="s">
        <v>42</v>
      </c>
      <c r="F149" s="21">
        <v>131</v>
      </c>
      <c r="G149" s="106">
        <v>76988</v>
      </c>
      <c r="H149" s="3">
        <v>1</v>
      </c>
      <c r="I149" s="3">
        <v>76988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</row>
    <row r="150" spans="1:18" x14ac:dyDescent="0.25">
      <c r="A150" s="9">
        <v>138</v>
      </c>
      <c r="B150" s="12" t="s">
        <v>128</v>
      </c>
      <c r="C150" s="13" t="s">
        <v>214</v>
      </c>
      <c r="D150" s="13">
        <v>88002940</v>
      </c>
      <c r="E150" s="13" t="s">
        <v>134</v>
      </c>
      <c r="F150" s="21">
        <v>63</v>
      </c>
      <c r="G150" s="106">
        <v>76988</v>
      </c>
      <c r="H150" s="3">
        <v>1</v>
      </c>
      <c r="I150" s="3">
        <v>76988</v>
      </c>
      <c r="J150" s="3">
        <v>1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</row>
    <row r="151" spans="1:18" x14ac:dyDescent="0.25">
      <c r="A151" s="9">
        <v>139</v>
      </c>
      <c r="B151" s="12" t="s">
        <v>128</v>
      </c>
      <c r="C151" s="15" t="s">
        <v>129</v>
      </c>
      <c r="D151" s="13">
        <v>13259895</v>
      </c>
      <c r="E151" s="13" t="s">
        <v>130</v>
      </c>
      <c r="F151" s="21">
        <v>4</v>
      </c>
      <c r="G151" s="106">
        <v>76988</v>
      </c>
      <c r="H151" s="3">
        <v>1</v>
      </c>
      <c r="I151" s="3">
        <v>76988</v>
      </c>
      <c r="J151" s="3">
        <v>1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</row>
    <row r="152" spans="1:18" x14ac:dyDescent="0.25">
      <c r="A152" s="9">
        <v>140</v>
      </c>
      <c r="B152" s="12" t="s">
        <v>17</v>
      </c>
      <c r="C152" s="13" t="s">
        <v>163</v>
      </c>
      <c r="D152" s="13">
        <v>7920205</v>
      </c>
      <c r="E152" s="13" t="s">
        <v>42</v>
      </c>
      <c r="F152" s="21">
        <v>131</v>
      </c>
      <c r="G152" s="106">
        <v>76988</v>
      </c>
      <c r="H152" s="3">
        <v>1</v>
      </c>
      <c r="I152" s="3">
        <v>76988</v>
      </c>
      <c r="J152" s="3">
        <v>1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</row>
    <row r="153" spans="1:18" x14ac:dyDescent="0.25">
      <c r="A153" s="9">
        <v>141</v>
      </c>
      <c r="B153" s="13" t="s">
        <v>24</v>
      </c>
      <c r="C153" s="13" t="s">
        <v>222</v>
      </c>
      <c r="D153" s="13">
        <v>1083888292</v>
      </c>
      <c r="E153" s="13" t="s">
        <v>116</v>
      </c>
      <c r="F153" s="21">
        <v>75</v>
      </c>
      <c r="G153" s="106">
        <v>76988</v>
      </c>
      <c r="H153" s="3">
        <v>1</v>
      </c>
      <c r="I153" s="3">
        <v>76988</v>
      </c>
      <c r="J153" s="3">
        <v>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</row>
    <row r="154" spans="1:18" x14ac:dyDescent="0.25">
      <c r="A154" s="9">
        <v>142</v>
      </c>
      <c r="B154" s="12" t="s">
        <v>128</v>
      </c>
      <c r="C154" s="13" t="s">
        <v>138</v>
      </c>
      <c r="D154" s="13">
        <v>37686411</v>
      </c>
      <c r="E154" s="13" t="s">
        <v>111</v>
      </c>
      <c r="F154" s="21">
        <v>182</v>
      </c>
      <c r="G154" s="106">
        <v>70142</v>
      </c>
      <c r="H154" s="3">
        <v>2</v>
      </c>
      <c r="I154" s="3">
        <v>70142</v>
      </c>
      <c r="J154" s="3">
        <v>2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 x14ac:dyDescent="0.25">
      <c r="A155" s="9">
        <v>143</v>
      </c>
      <c r="B155" s="13" t="s">
        <v>24</v>
      </c>
      <c r="C155" s="13" t="s">
        <v>131</v>
      </c>
      <c r="D155" s="13">
        <v>1088253393</v>
      </c>
      <c r="E155" s="13" t="s">
        <v>132</v>
      </c>
      <c r="F155" s="21">
        <v>85</v>
      </c>
      <c r="G155" s="106">
        <v>59950</v>
      </c>
      <c r="H155" s="3">
        <v>1</v>
      </c>
      <c r="I155" s="3">
        <v>59950</v>
      </c>
      <c r="J155" s="3">
        <v>1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</row>
    <row r="156" spans="1:18" x14ac:dyDescent="0.25">
      <c r="A156" s="9">
        <v>144</v>
      </c>
      <c r="B156" s="12" t="s">
        <v>128</v>
      </c>
      <c r="C156" s="13" t="s">
        <v>215</v>
      </c>
      <c r="D156" s="13">
        <v>1094242311</v>
      </c>
      <c r="E156" s="13" t="s">
        <v>134</v>
      </c>
      <c r="F156" s="21">
        <v>63</v>
      </c>
      <c r="G156" s="106">
        <v>40168</v>
      </c>
      <c r="H156" s="3">
        <v>1</v>
      </c>
      <c r="I156" s="3">
        <v>40168</v>
      </c>
      <c r="J156" s="3">
        <v>1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</row>
    <row r="157" spans="1:18" x14ac:dyDescent="0.25">
      <c r="A157" s="9">
        <v>145</v>
      </c>
      <c r="B157" s="12" t="s">
        <v>24</v>
      </c>
      <c r="C157" s="13" t="s">
        <v>139</v>
      </c>
      <c r="D157" s="13">
        <v>40601380</v>
      </c>
      <c r="E157" s="13" t="s">
        <v>26</v>
      </c>
      <c r="F157" s="21">
        <v>141</v>
      </c>
      <c r="G157" s="106">
        <v>37639</v>
      </c>
      <c r="H157" s="3">
        <v>1</v>
      </c>
      <c r="I157" s="3">
        <v>37639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 x14ac:dyDescent="0.25">
      <c r="A158" s="9">
        <v>146</v>
      </c>
      <c r="B158" s="12" t="s">
        <v>24</v>
      </c>
      <c r="C158" s="13" t="s">
        <v>211</v>
      </c>
      <c r="D158" s="13">
        <v>30325012</v>
      </c>
      <c r="E158" s="13" t="s">
        <v>118</v>
      </c>
      <c r="F158" s="21">
        <v>58</v>
      </c>
      <c r="G158" s="106">
        <v>11463</v>
      </c>
      <c r="H158" s="3">
        <v>1</v>
      </c>
      <c r="I158" s="3">
        <v>11463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 x14ac:dyDescent="0.25">
      <c r="A159" s="9">
        <v>147</v>
      </c>
      <c r="B159" s="12" t="s">
        <v>128</v>
      </c>
      <c r="C159" s="13" t="s">
        <v>175</v>
      </c>
      <c r="D159" s="13">
        <v>88264105</v>
      </c>
      <c r="E159" s="13" t="s">
        <v>40</v>
      </c>
      <c r="F159" s="21">
        <v>3</v>
      </c>
      <c r="G159" s="106">
        <v>6600</v>
      </c>
      <c r="H159" s="3">
        <v>1</v>
      </c>
      <c r="I159" s="3">
        <v>0</v>
      </c>
      <c r="J159" s="3">
        <v>0</v>
      </c>
      <c r="K159" s="3">
        <v>0</v>
      </c>
      <c r="L159" s="3">
        <v>0</v>
      </c>
      <c r="M159" s="3">
        <v>6600</v>
      </c>
      <c r="N159" s="3">
        <v>1</v>
      </c>
      <c r="O159" s="3">
        <v>0</v>
      </c>
      <c r="P159" s="3">
        <v>0</v>
      </c>
      <c r="Q159" s="3">
        <v>0</v>
      </c>
      <c r="R159" s="3">
        <v>0</v>
      </c>
    </row>
    <row r="160" spans="1:18" x14ac:dyDescent="0.25">
      <c r="A160" s="9">
        <v>148</v>
      </c>
      <c r="B160" s="13" t="s">
        <v>24</v>
      </c>
      <c r="C160" s="13" t="s">
        <v>242</v>
      </c>
      <c r="D160" s="13">
        <v>1113041598</v>
      </c>
      <c r="E160" s="13" t="s">
        <v>69</v>
      </c>
      <c r="F160" s="21">
        <v>34</v>
      </c>
      <c r="G160" s="106">
        <v>0</v>
      </c>
      <c r="H160" s="3">
        <v>2</v>
      </c>
      <c r="I160" s="3">
        <v>0</v>
      </c>
      <c r="J160" s="3">
        <v>2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</row>
    <row r="161" spans="1:18" x14ac:dyDescent="0.25">
      <c r="A161" s="9">
        <v>150</v>
      </c>
      <c r="B161" s="12" t="s">
        <v>128</v>
      </c>
      <c r="C161" s="13" t="s">
        <v>143</v>
      </c>
      <c r="D161" s="13">
        <v>53097195</v>
      </c>
      <c r="E161" s="13" t="s">
        <v>144</v>
      </c>
      <c r="F161" s="21">
        <v>100</v>
      </c>
      <c r="G161" s="106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</row>
    <row r="162" spans="1:18" x14ac:dyDescent="0.25">
      <c r="A162" s="9">
        <v>151</v>
      </c>
      <c r="B162" s="12" t="s">
        <v>17</v>
      </c>
      <c r="C162" s="13" t="s">
        <v>145</v>
      </c>
      <c r="D162" s="13">
        <v>1065878681</v>
      </c>
      <c r="E162" s="13" t="s">
        <v>78</v>
      </c>
      <c r="F162" s="21">
        <v>64</v>
      </c>
      <c r="G162" s="106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</row>
    <row r="163" spans="1:18" x14ac:dyDescent="0.25">
      <c r="A163" s="9">
        <v>152</v>
      </c>
      <c r="B163" s="12" t="s">
        <v>128</v>
      </c>
      <c r="C163" s="13" t="s">
        <v>147</v>
      </c>
      <c r="D163" s="13">
        <v>63300456</v>
      </c>
      <c r="E163" s="13" t="s">
        <v>81</v>
      </c>
      <c r="F163" s="21">
        <v>23</v>
      </c>
      <c r="G163" s="106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</row>
    <row r="164" spans="1:18" x14ac:dyDescent="0.25">
      <c r="A164" s="9">
        <v>153</v>
      </c>
      <c r="B164" s="12" t="s">
        <v>128</v>
      </c>
      <c r="C164" s="13" t="s">
        <v>150</v>
      </c>
      <c r="D164" s="13">
        <v>1095913767</v>
      </c>
      <c r="E164" s="13" t="s">
        <v>81</v>
      </c>
      <c r="F164" s="21">
        <v>23</v>
      </c>
      <c r="G164" s="106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 x14ac:dyDescent="0.25">
      <c r="A165" s="9">
        <v>154</v>
      </c>
      <c r="B165" s="12" t="s">
        <v>128</v>
      </c>
      <c r="C165" s="13" t="s">
        <v>153</v>
      </c>
      <c r="D165" s="13">
        <v>37839220</v>
      </c>
      <c r="E165" s="13" t="s">
        <v>92</v>
      </c>
      <c r="F165" s="21">
        <v>1</v>
      </c>
      <c r="G165" s="106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</row>
    <row r="166" spans="1:18" x14ac:dyDescent="0.25">
      <c r="A166" s="9">
        <v>155</v>
      </c>
      <c r="B166" s="12" t="s">
        <v>128</v>
      </c>
      <c r="C166" s="13" t="s">
        <v>154</v>
      </c>
      <c r="D166" s="13">
        <v>39540645</v>
      </c>
      <c r="E166" s="13" t="s">
        <v>92</v>
      </c>
      <c r="F166" s="21">
        <v>1</v>
      </c>
      <c r="G166" s="106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 x14ac:dyDescent="0.25">
      <c r="A167" s="9">
        <v>156</v>
      </c>
      <c r="B167" s="12" t="s">
        <v>128</v>
      </c>
      <c r="C167" s="13" t="s">
        <v>156</v>
      </c>
      <c r="D167" s="13">
        <v>1098773946</v>
      </c>
      <c r="E167" s="13" t="s">
        <v>92</v>
      </c>
      <c r="F167" s="21">
        <v>1</v>
      </c>
      <c r="G167" s="106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</row>
    <row r="168" spans="1:18" x14ac:dyDescent="0.25">
      <c r="A168" s="9">
        <v>157</v>
      </c>
      <c r="B168" s="13" t="s">
        <v>14</v>
      </c>
      <c r="C168" s="13" t="s">
        <v>158</v>
      </c>
      <c r="D168" s="13">
        <v>51813604</v>
      </c>
      <c r="E168" s="13" t="s">
        <v>159</v>
      </c>
      <c r="F168" s="21">
        <v>10</v>
      </c>
      <c r="G168" s="106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</row>
    <row r="169" spans="1:18" x14ac:dyDescent="0.25">
      <c r="A169" s="9">
        <v>158</v>
      </c>
      <c r="B169" s="13" t="s">
        <v>14</v>
      </c>
      <c r="C169" s="13" t="s">
        <v>160</v>
      </c>
      <c r="D169" s="13">
        <v>1019066551</v>
      </c>
      <c r="E169" s="13" t="s">
        <v>159</v>
      </c>
      <c r="F169" s="21">
        <v>10</v>
      </c>
      <c r="G169" s="106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</row>
    <row r="170" spans="1:18" x14ac:dyDescent="0.25">
      <c r="A170" s="9">
        <v>159</v>
      </c>
      <c r="B170" s="12" t="s">
        <v>24</v>
      </c>
      <c r="C170" s="13" t="s">
        <v>161</v>
      </c>
      <c r="D170" s="13">
        <v>14465430</v>
      </c>
      <c r="E170" s="13" t="s">
        <v>105</v>
      </c>
      <c r="F170" s="21">
        <v>26</v>
      </c>
      <c r="G170" s="106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</row>
    <row r="171" spans="1:18" x14ac:dyDescent="0.25">
      <c r="A171" s="9">
        <v>160</v>
      </c>
      <c r="B171" s="12" t="s">
        <v>24</v>
      </c>
      <c r="C171" s="13" t="s">
        <v>162</v>
      </c>
      <c r="D171" s="13">
        <v>66834048</v>
      </c>
      <c r="E171" s="13" t="s">
        <v>105</v>
      </c>
      <c r="F171" s="21">
        <v>26</v>
      </c>
      <c r="G171" s="106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</row>
    <row r="172" spans="1:18" x14ac:dyDescent="0.25">
      <c r="A172" s="9">
        <v>161</v>
      </c>
      <c r="B172" s="12" t="s">
        <v>17</v>
      </c>
      <c r="C172" s="13" t="s">
        <v>164</v>
      </c>
      <c r="D172" s="13">
        <v>45495462</v>
      </c>
      <c r="E172" s="13" t="s">
        <v>42</v>
      </c>
      <c r="F172" s="21">
        <v>131</v>
      </c>
      <c r="G172" s="106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 x14ac:dyDescent="0.25">
      <c r="A173" s="9">
        <v>162</v>
      </c>
      <c r="B173" s="12" t="s">
        <v>14</v>
      </c>
      <c r="C173" s="13" t="s">
        <v>166</v>
      </c>
      <c r="D173" s="13">
        <v>11511297</v>
      </c>
      <c r="E173" s="13" t="s">
        <v>83</v>
      </c>
      <c r="F173" s="21">
        <v>86</v>
      </c>
      <c r="G173" s="106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</row>
    <row r="174" spans="1:18" x14ac:dyDescent="0.25">
      <c r="A174" s="9">
        <v>163</v>
      </c>
      <c r="B174" s="12" t="s">
        <v>128</v>
      </c>
      <c r="C174" s="13" t="s">
        <v>169</v>
      </c>
      <c r="D174" s="13">
        <v>60333627</v>
      </c>
      <c r="E174" s="13" t="s">
        <v>130</v>
      </c>
      <c r="F174" s="21">
        <v>4</v>
      </c>
      <c r="G174" s="106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</row>
    <row r="175" spans="1:18" x14ac:dyDescent="0.25">
      <c r="A175" s="9">
        <v>164</v>
      </c>
      <c r="B175" s="12" t="s">
        <v>128</v>
      </c>
      <c r="C175" s="13" t="s">
        <v>179</v>
      </c>
      <c r="D175" s="13">
        <v>1090367921</v>
      </c>
      <c r="E175" s="13" t="s">
        <v>178</v>
      </c>
      <c r="F175" s="21">
        <v>16</v>
      </c>
      <c r="G175" s="106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 x14ac:dyDescent="0.25">
      <c r="A176" s="9">
        <v>165</v>
      </c>
      <c r="B176" s="12" t="s">
        <v>128</v>
      </c>
      <c r="C176" s="13" t="s">
        <v>181</v>
      </c>
      <c r="D176" s="13">
        <v>1090386205</v>
      </c>
      <c r="E176" s="13" t="s">
        <v>178</v>
      </c>
      <c r="F176" s="21">
        <v>16</v>
      </c>
      <c r="G176" s="106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 x14ac:dyDescent="0.25">
      <c r="A177" s="9">
        <v>166</v>
      </c>
      <c r="B177" s="12" t="s">
        <v>128</v>
      </c>
      <c r="C177" s="13" t="s">
        <v>183</v>
      </c>
      <c r="D177" s="13">
        <v>1090420044</v>
      </c>
      <c r="E177" s="13" t="s">
        <v>178</v>
      </c>
      <c r="F177" s="21">
        <v>16</v>
      </c>
      <c r="G177" s="106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 x14ac:dyDescent="0.25">
      <c r="A178" s="9">
        <v>167</v>
      </c>
      <c r="B178" s="12" t="s">
        <v>128</v>
      </c>
      <c r="C178" s="13" t="s">
        <v>184</v>
      </c>
      <c r="D178" s="13">
        <v>1093751613</v>
      </c>
      <c r="E178" s="13" t="s">
        <v>178</v>
      </c>
      <c r="F178" s="21">
        <v>16</v>
      </c>
      <c r="G178" s="106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 x14ac:dyDescent="0.25">
      <c r="A179" s="9">
        <v>168</v>
      </c>
      <c r="B179" s="12" t="s">
        <v>128</v>
      </c>
      <c r="C179" s="13" t="s">
        <v>185</v>
      </c>
      <c r="D179" s="13">
        <v>1093777438</v>
      </c>
      <c r="E179" s="13" t="s">
        <v>178</v>
      </c>
      <c r="F179" s="21">
        <v>16</v>
      </c>
      <c r="G179" s="106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 x14ac:dyDescent="0.25">
      <c r="A180" s="9">
        <v>169</v>
      </c>
      <c r="B180" s="12" t="s">
        <v>24</v>
      </c>
      <c r="C180" s="13" t="s">
        <v>190</v>
      </c>
      <c r="D180" s="13">
        <v>36303939</v>
      </c>
      <c r="E180" s="13" t="s">
        <v>66</v>
      </c>
      <c r="F180" s="21">
        <v>69</v>
      </c>
      <c r="G180" s="106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 x14ac:dyDescent="0.25">
      <c r="A181" s="9">
        <v>170</v>
      </c>
      <c r="B181" s="12" t="s">
        <v>24</v>
      </c>
      <c r="C181" s="13" t="s">
        <v>192</v>
      </c>
      <c r="D181" s="13">
        <v>10099587</v>
      </c>
      <c r="E181" s="13" t="s">
        <v>132</v>
      </c>
      <c r="F181" s="21">
        <v>85</v>
      </c>
      <c r="G181" s="106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 x14ac:dyDescent="0.25">
      <c r="A182" s="9">
        <v>171</v>
      </c>
      <c r="B182" s="12" t="s">
        <v>24</v>
      </c>
      <c r="C182" s="13" t="s">
        <v>193</v>
      </c>
      <c r="D182" s="13">
        <v>16214909</v>
      </c>
      <c r="E182" s="13" t="s">
        <v>132</v>
      </c>
      <c r="F182" s="21">
        <v>85</v>
      </c>
      <c r="G182" s="106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 x14ac:dyDescent="0.25">
      <c r="A183" s="9">
        <v>172</v>
      </c>
      <c r="B183" s="13" t="s">
        <v>24</v>
      </c>
      <c r="C183" s="13" t="s">
        <v>194</v>
      </c>
      <c r="D183" s="13">
        <v>1087559022</v>
      </c>
      <c r="E183" s="13" t="s">
        <v>132</v>
      </c>
      <c r="F183" s="21">
        <v>85</v>
      </c>
      <c r="G183" s="106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1:18" x14ac:dyDescent="0.25">
      <c r="A184" s="9">
        <v>173</v>
      </c>
      <c r="B184" s="12" t="s">
        <v>14</v>
      </c>
      <c r="C184" s="13" t="s">
        <v>197</v>
      </c>
      <c r="D184" s="13">
        <v>1110451424</v>
      </c>
      <c r="E184" s="13" t="s">
        <v>52</v>
      </c>
      <c r="F184" s="21">
        <v>70</v>
      </c>
      <c r="G184" s="106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 x14ac:dyDescent="0.25">
      <c r="A185" s="9">
        <v>174</v>
      </c>
      <c r="B185" s="12" t="s">
        <v>14</v>
      </c>
      <c r="C185" s="13" t="s">
        <v>199</v>
      </c>
      <c r="D185" s="13">
        <v>1110575473</v>
      </c>
      <c r="E185" s="13" t="s">
        <v>52</v>
      </c>
      <c r="F185" s="21">
        <v>70</v>
      </c>
      <c r="G185" s="106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</row>
    <row r="186" spans="1:18" x14ac:dyDescent="0.25">
      <c r="A186" s="9">
        <v>175</v>
      </c>
      <c r="B186" s="12" t="s">
        <v>24</v>
      </c>
      <c r="C186" s="13" t="s">
        <v>200</v>
      </c>
      <c r="D186" s="13">
        <v>1061780190</v>
      </c>
      <c r="E186" s="13" t="s">
        <v>26</v>
      </c>
      <c r="F186" s="21">
        <v>141</v>
      </c>
      <c r="G186" s="106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</row>
    <row r="187" spans="1:18" x14ac:dyDescent="0.25">
      <c r="A187" s="9">
        <v>176</v>
      </c>
      <c r="B187" s="12" t="s">
        <v>24</v>
      </c>
      <c r="C187" s="13" t="s">
        <v>203</v>
      </c>
      <c r="D187" s="13">
        <v>1117531672</v>
      </c>
      <c r="E187" s="13" t="s">
        <v>26</v>
      </c>
      <c r="F187" s="21">
        <v>141</v>
      </c>
      <c r="G187" s="106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</row>
    <row r="188" spans="1:18" x14ac:dyDescent="0.25">
      <c r="A188" s="9">
        <v>177</v>
      </c>
      <c r="B188" s="12" t="s">
        <v>24</v>
      </c>
      <c r="C188" s="13" t="s">
        <v>206</v>
      </c>
      <c r="D188" s="13">
        <v>1117489458</v>
      </c>
      <c r="E188" s="13" t="s">
        <v>205</v>
      </c>
      <c r="F188" s="21">
        <v>178</v>
      </c>
      <c r="G188" s="106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</row>
    <row r="189" spans="1:18" x14ac:dyDescent="0.25">
      <c r="A189" s="9">
        <v>178</v>
      </c>
      <c r="B189" s="12" t="s">
        <v>24</v>
      </c>
      <c r="C189" s="13" t="s">
        <v>207</v>
      </c>
      <c r="D189" s="13">
        <v>1117516548</v>
      </c>
      <c r="E189" s="13" t="s">
        <v>205</v>
      </c>
      <c r="F189" s="21">
        <v>178</v>
      </c>
      <c r="G189" s="106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</row>
    <row r="190" spans="1:18" x14ac:dyDescent="0.25">
      <c r="A190" s="9">
        <v>179</v>
      </c>
      <c r="B190" s="13" t="s">
        <v>14</v>
      </c>
      <c r="C190" s="13" t="s">
        <v>210</v>
      </c>
      <c r="D190" s="13">
        <v>1070621246</v>
      </c>
      <c r="E190" s="13" t="s">
        <v>94</v>
      </c>
      <c r="F190" s="21">
        <v>52</v>
      </c>
      <c r="G190" s="106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 x14ac:dyDescent="0.25">
      <c r="A191" s="9">
        <v>180</v>
      </c>
      <c r="B191" s="13" t="s">
        <v>24</v>
      </c>
      <c r="C191" s="13" t="s">
        <v>212</v>
      </c>
      <c r="D191" s="13">
        <v>1053830971</v>
      </c>
      <c r="E191" s="13" t="s">
        <v>118</v>
      </c>
      <c r="F191" s="21">
        <v>58</v>
      </c>
      <c r="G191" s="106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</row>
    <row r="192" spans="1:18" x14ac:dyDescent="0.25">
      <c r="A192" s="9">
        <v>181</v>
      </c>
      <c r="B192" s="13" t="s">
        <v>24</v>
      </c>
      <c r="C192" s="13" t="s">
        <v>213</v>
      </c>
      <c r="D192" s="13">
        <v>1118198081</v>
      </c>
      <c r="E192" s="13" t="s">
        <v>118</v>
      </c>
      <c r="F192" s="21">
        <v>58</v>
      </c>
      <c r="G192" s="106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</row>
    <row r="193" spans="1:18" x14ac:dyDescent="0.25">
      <c r="A193" s="9">
        <v>182</v>
      </c>
      <c r="B193" s="12" t="s">
        <v>24</v>
      </c>
      <c r="C193" s="13" t="s">
        <v>217</v>
      </c>
      <c r="D193" s="13">
        <v>27108997</v>
      </c>
      <c r="E193" s="13" t="s">
        <v>37</v>
      </c>
      <c r="F193" s="21">
        <v>246</v>
      </c>
      <c r="G193" s="106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 x14ac:dyDescent="0.25">
      <c r="A194" s="9">
        <v>183</v>
      </c>
      <c r="B194" s="12" t="s">
        <v>128</v>
      </c>
      <c r="C194" s="13" t="s">
        <v>224</v>
      </c>
      <c r="D194" s="13">
        <v>1104129377</v>
      </c>
      <c r="E194" s="13" t="s">
        <v>111</v>
      </c>
      <c r="F194" s="21">
        <v>182</v>
      </c>
      <c r="G194" s="106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 x14ac:dyDescent="0.25">
      <c r="A195" s="9">
        <v>184</v>
      </c>
      <c r="B195" s="12" t="s">
        <v>14</v>
      </c>
      <c r="C195" s="13" t="s">
        <v>227</v>
      </c>
      <c r="D195" s="13">
        <v>37900478</v>
      </c>
      <c r="E195" s="13" t="s">
        <v>63</v>
      </c>
      <c r="F195" s="21">
        <v>212</v>
      </c>
      <c r="G195" s="106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</row>
    <row r="196" spans="1:18" x14ac:dyDescent="0.25">
      <c r="A196" s="9">
        <v>185</v>
      </c>
      <c r="B196" s="13" t="s">
        <v>17</v>
      </c>
      <c r="C196" s="13" t="s">
        <v>231</v>
      </c>
      <c r="D196" s="13">
        <v>92536611</v>
      </c>
      <c r="E196" s="13" t="s">
        <v>56</v>
      </c>
      <c r="F196" s="21">
        <v>6</v>
      </c>
      <c r="G196" s="106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 x14ac:dyDescent="0.25">
      <c r="A197" s="9">
        <v>186</v>
      </c>
      <c r="B197" s="12" t="s">
        <v>17</v>
      </c>
      <c r="C197" s="13" t="s">
        <v>232</v>
      </c>
      <c r="D197" s="13">
        <v>32814498</v>
      </c>
      <c r="E197" s="13" t="s">
        <v>19</v>
      </c>
      <c r="F197" s="21">
        <v>185</v>
      </c>
      <c r="G197" s="106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 x14ac:dyDescent="0.25">
      <c r="A198" s="9">
        <v>187</v>
      </c>
      <c r="B198" s="12" t="s">
        <v>128</v>
      </c>
      <c r="C198" s="13" t="s">
        <v>233</v>
      </c>
      <c r="D198" s="13">
        <v>1193315860</v>
      </c>
      <c r="E198" s="13" t="s">
        <v>60</v>
      </c>
      <c r="F198" s="21">
        <v>187</v>
      </c>
      <c r="G198" s="106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 x14ac:dyDescent="0.25">
      <c r="A199" s="9">
        <v>188</v>
      </c>
      <c r="B199" s="12" t="s">
        <v>14</v>
      </c>
      <c r="C199" s="13" t="s">
        <v>236</v>
      </c>
      <c r="D199" s="13">
        <v>33377750</v>
      </c>
      <c r="E199" s="13" t="s">
        <v>235</v>
      </c>
      <c r="F199" s="21">
        <v>189</v>
      </c>
      <c r="G199" s="106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1:18" x14ac:dyDescent="0.25">
      <c r="A200" s="9">
        <v>189</v>
      </c>
      <c r="B200" s="13" t="s">
        <v>14</v>
      </c>
      <c r="C200" s="13" t="s">
        <v>239</v>
      </c>
      <c r="D200" s="13">
        <v>1049622383</v>
      </c>
      <c r="E200" s="13" t="s">
        <v>235</v>
      </c>
      <c r="F200" s="21">
        <v>189</v>
      </c>
      <c r="G200" s="106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 x14ac:dyDescent="0.25">
      <c r="A201" s="9">
        <v>190</v>
      </c>
      <c r="B201" s="12" t="s">
        <v>24</v>
      </c>
      <c r="C201" s="13" t="s">
        <v>240</v>
      </c>
      <c r="D201" s="13">
        <v>29759474</v>
      </c>
      <c r="E201" s="13" t="s">
        <v>69</v>
      </c>
      <c r="F201" s="21">
        <v>34</v>
      </c>
      <c r="G201" s="106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 x14ac:dyDescent="0.25">
      <c r="A202" s="9">
        <v>191</v>
      </c>
      <c r="B202" s="13" t="s">
        <v>24</v>
      </c>
      <c r="C202" s="13" t="s">
        <v>241</v>
      </c>
      <c r="D202" s="13">
        <v>14800085</v>
      </c>
      <c r="E202" s="13" t="s">
        <v>69</v>
      </c>
      <c r="F202" s="21">
        <v>34</v>
      </c>
      <c r="G202" s="106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I12:J199 I11:R11 K12:R202">
    <cfRule type="cellIs" dxfId="10" priority="42" operator="equal">
      <formula>0</formula>
    </cfRule>
  </conditionalFormatting>
  <conditionalFormatting sqref="D155">
    <cfRule type="duplicateValues" dxfId="9" priority="38"/>
    <cfRule type="duplicateValues" dxfId="8" priority="39"/>
  </conditionalFormatting>
  <conditionalFormatting sqref="D39">
    <cfRule type="duplicateValues" dxfId="7" priority="36"/>
    <cfRule type="duplicateValues" dxfId="6" priority="37"/>
  </conditionalFormatting>
  <conditionalFormatting sqref="D40">
    <cfRule type="duplicateValues" dxfId="5" priority="34"/>
    <cfRule type="duplicateValues" dxfId="4" priority="35"/>
  </conditionalFormatting>
  <conditionalFormatting sqref="D173:D175 D156:D171 D11:D38 D41:D111 D113:D154">
    <cfRule type="duplicateValues" dxfId="3" priority="40"/>
    <cfRule type="duplicateValues" dxfId="2" priority="41"/>
  </conditionalFormatting>
  <conditionalFormatting sqref="I200:J202">
    <cfRule type="cellIs" dxfId="1" priority="2" operator="equal">
      <formula>0</formula>
    </cfRule>
  </conditionalFormatting>
  <conditionalFormatting sqref="G11:H20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2019-03-29T15:19:12Z</dcterms:modified>
</cp:coreProperties>
</file>